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/>
  <bookViews>
    <workbookView xWindow="0" yWindow="0" windowWidth="24000" windowHeight="9135"/>
  </bookViews>
  <sheets>
    <sheet name="Lançamentos" sheetId="3" r:id="rId1"/>
    <sheet name="Base" sheetId="5" r:id="rId2"/>
  </sheets>
  <definedNames>
    <definedName name="_xlnm._FilterDatabase" localSheetId="0" hidden="1">Lançamentos!$A$2:$F$12</definedName>
    <definedName name="Alimentação">Base!$E$8:$E$17</definedName>
    <definedName name="Animais_de_Estimação">Base!$L$8:$L$15</definedName>
    <definedName name="Cartões">Base!$H$8:$H$11</definedName>
    <definedName name="Casa">Base!$C$8:$C$19</definedName>
    <definedName name="Contas_de_Investimento">Base!$I$8:$I$18</definedName>
    <definedName name="Entretenimento">Base!$D$8:$D$17</definedName>
    <definedName name="Filho">Base!$G$8:$G$17</definedName>
    <definedName name="Impostos_Jurídico">Base!$M$8:$M$17</definedName>
    <definedName name="Impostos_Jurídicos">Base!$M$8:$M$16</definedName>
    <definedName name="Outros">Base!$J$8:$J$12</definedName>
    <definedName name="Pessoal">Base!$K$8:$K$15</definedName>
    <definedName name="Presentes_Doações">Base!$F$8:$F$13</definedName>
    <definedName name="Transporte">Base!$N$8:$N$16</definedName>
  </definedNames>
  <calcPr calcId="152511"/>
  <fileRecoveryPr autoRecover="0"/>
</workbook>
</file>

<file path=xl/calcChain.xml><?xml version="1.0" encoding="utf-8"?>
<calcChain xmlns="http://schemas.openxmlformats.org/spreadsheetml/2006/main">
  <c r="O7" i="3" l="1"/>
  <c r="O8" i="3"/>
  <c r="O9" i="3"/>
  <c r="O10" i="3"/>
  <c r="O11" i="3"/>
  <c r="O12" i="3"/>
  <c r="O13" i="3"/>
  <c r="O14" i="3"/>
  <c r="O15" i="3"/>
  <c r="O16" i="3"/>
  <c r="O17" i="3"/>
  <c r="O6" i="3"/>
  <c r="M7" i="3"/>
  <c r="M8" i="3"/>
  <c r="M9" i="3"/>
  <c r="M10" i="3"/>
  <c r="M11" i="3"/>
  <c r="M12" i="3"/>
  <c r="M13" i="3"/>
  <c r="M14" i="3"/>
  <c r="M15" i="3"/>
  <c r="M16" i="3"/>
  <c r="M17" i="3"/>
  <c r="M6" i="3"/>
  <c r="J7" i="3"/>
  <c r="J8" i="3"/>
  <c r="J9" i="3"/>
  <c r="J10" i="3"/>
  <c r="J11" i="3"/>
  <c r="J12" i="3"/>
  <c r="J13" i="3"/>
  <c r="J14" i="3"/>
  <c r="J15" i="3"/>
  <c r="J16" i="3"/>
  <c r="J17" i="3"/>
  <c r="J6" i="3"/>
</calcChain>
</file>

<file path=xl/sharedStrings.xml><?xml version="1.0" encoding="utf-8"?>
<sst xmlns="http://schemas.openxmlformats.org/spreadsheetml/2006/main" count="146" uniqueCount="102">
  <si>
    <t>Luz</t>
  </si>
  <si>
    <t>Combustível</t>
  </si>
  <si>
    <t>Internet</t>
  </si>
  <si>
    <t>Entretenimento</t>
  </si>
  <si>
    <t>Outros</t>
  </si>
  <si>
    <t>Telefone residencial</t>
  </si>
  <si>
    <t>Poupança</t>
  </si>
  <si>
    <t>Orçamento Doméstico Quinzenal</t>
  </si>
  <si>
    <t>LISTAS DE DADOS</t>
  </si>
  <si>
    <r>
      <t xml:space="preserve">CONFIGURAÇÃO         </t>
    </r>
    <r>
      <rPr>
        <sz val="8"/>
        <color theme="1" tint="0.34998626667073579"/>
        <rFont val="Arial"/>
        <family val="2"/>
        <scheme val="minor"/>
      </rPr>
      <t>Os dados de Categoria abaixo preenchem as listas suspensas na tabela Despesas da planilha Despesas e Renda. Modifique os nomes das categorias ou as descrições abaixo de cada categoria para atualizar as listas.</t>
    </r>
  </si>
  <si>
    <t>Casa</t>
  </si>
  <si>
    <t>Alimentação</t>
  </si>
  <si>
    <t xml:space="preserve">Cartões </t>
  </si>
  <si>
    <t>Pessoal</t>
  </si>
  <si>
    <t>Transporte</t>
  </si>
  <si>
    <t>Cinema</t>
  </si>
  <si>
    <t>Caridade 1</t>
  </si>
  <si>
    <t>Vestuário</t>
  </si>
  <si>
    <t>Previdência</t>
  </si>
  <si>
    <t>Cartão CEF</t>
  </si>
  <si>
    <t>Ração</t>
  </si>
  <si>
    <t>Federal</t>
  </si>
  <si>
    <t>Parcela do Carro 1</t>
  </si>
  <si>
    <t>Vídeo/Cinema</t>
  </si>
  <si>
    <t>Restaurante</t>
  </si>
  <si>
    <t>Caridade 2</t>
  </si>
  <si>
    <t>Cursinho</t>
  </si>
  <si>
    <t>Cartão BB</t>
  </si>
  <si>
    <t>Deveres Organizacionais</t>
  </si>
  <si>
    <t>Cabeleireiro</t>
  </si>
  <si>
    <t>Suprimentos</t>
  </si>
  <si>
    <t>Estadual</t>
  </si>
  <si>
    <t>Parcela do Carro 2</t>
  </si>
  <si>
    <t>Àgua/Esgoto</t>
  </si>
  <si>
    <t>Música</t>
  </si>
  <si>
    <t>Almoço</t>
  </si>
  <si>
    <t>Conta Corrente</t>
  </si>
  <si>
    <t>Lavanderia a seco</t>
  </si>
  <si>
    <t>Veterinário</t>
  </si>
  <si>
    <t>Municipal</t>
  </si>
  <si>
    <t>Seguro do Carro</t>
  </si>
  <si>
    <t>Lixo</t>
  </si>
  <si>
    <t>Shows/Teatro</t>
  </si>
  <si>
    <t xml:space="preserve">Feira </t>
  </si>
  <si>
    <t>Academia</t>
  </si>
  <si>
    <t>Aposentadoria</t>
  </si>
  <si>
    <t>Tosa</t>
  </si>
  <si>
    <t>Licenciamento</t>
  </si>
  <si>
    <t>Telefone celular</t>
  </si>
  <si>
    <t>Eventos esportivos</t>
  </si>
  <si>
    <t xml:space="preserve">Padaria </t>
  </si>
  <si>
    <t>Material escolar</t>
  </si>
  <si>
    <t>Conta de investimento</t>
  </si>
  <si>
    <t>Compras</t>
  </si>
  <si>
    <t>Advogado</t>
  </si>
  <si>
    <t>Faculdade</t>
  </si>
  <si>
    <t>Apoio à criança</t>
  </si>
  <si>
    <t>Manutenção/Reparos</t>
  </si>
  <si>
    <t>Empréstimos</t>
  </si>
  <si>
    <t>Pensão alimentícia</t>
  </si>
  <si>
    <t>Transporte público</t>
  </si>
  <si>
    <t>Televisão</t>
  </si>
  <si>
    <t>Empréstimos estudantis</t>
  </si>
  <si>
    <t>Cabo/Internet/Telefone</t>
  </si>
  <si>
    <t>Filho</t>
  </si>
  <si>
    <t>Aluguel</t>
  </si>
  <si>
    <t>Supermercado</t>
  </si>
  <si>
    <t xml:space="preserve">Data </t>
  </si>
  <si>
    <t xml:space="preserve">Categoria </t>
  </si>
  <si>
    <t>Descrição</t>
  </si>
  <si>
    <t xml:space="preserve">Ano </t>
  </si>
  <si>
    <t xml:space="preserve">Mês </t>
  </si>
  <si>
    <t>Valor</t>
  </si>
  <si>
    <t>Cabelereiro</t>
  </si>
  <si>
    <t>Caridade 3</t>
  </si>
  <si>
    <t>Açougue</t>
  </si>
  <si>
    <t xml:space="preserve">lavanderia </t>
  </si>
  <si>
    <t>ração</t>
  </si>
  <si>
    <t>Presentes</t>
  </si>
  <si>
    <t>Presentes_Doações</t>
  </si>
  <si>
    <t>Contas_de_Investimento</t>
  </si>
  <si>
    <t>Animais_de_Estimação</t>
  </si>
  <si>
    <t>Impostos_Jurídico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</si>
  <si>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</si>
  <si>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</si>
  <si>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</si>
  <si>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</si>
  <si>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</si>
  <si>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</si>
  <si>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</si>
  <si>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</si>
  <si>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</si>
  <si>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</si>
  <si>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</si>
  <si>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</si>
  <si>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Total por categorias </t>
  </si>
  <si>
    <t>Contas_de_Investimentos</t>
  </si>
  <si>
    <t xml:space="preserve">Total por ano </t>
  </si>
  <si>
    <t xml:space="preserve">Total Por mês </t>
  </si>
  <si>
    <t>Cartões</t>
  </si>
  <si>
    <t>Animais de Estimação</t>
  </si>
  <si>
    <t>Impostos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</si>
</sst>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6" formatCode="mmm"/>
  </numFmts>
  <fonts count="15" x14ac:knownFonts="1">
    <font>
      <sz val="10"/>
      <color theme="0" tint="-0.34998626667073579"/>
      <name val="Arial"/>
      <family val="2"/>
      <scheme val="minor"/>
    </font>
    <font>
      <b/>
      <sz val="22"/>
      <color theme="0" tint="-0.34998626667073579"/>
      <name val="Bookman Old Style"/>
      <family val="2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sz val="11"/>
      <color theme="0"/>
      <name val="Arial"/>
      <family val="2"/>
      <scheme val="minor"/>
    </font>
    <font>
      <sz val="20"/>
      <color theme="0"/>
      <name val="Bookman Old Style"/>
      <family val="1"/>
      <scheme val="major"/>
    </font>
    <font>
      <sz val="8"/>
      <color theme="1" tint="0.34998626667073579"/>
      <name val="Arial"/>
      <family val="2"/>
      <scheme val="minor"/>
    </font>
    <font>
      <sz val="8"/>
      <name val="Arial"/>
      <family val="2"/>
      <scheme val="minor"/>
    </font>
    <font>
      <sz val="7"/>
      <color theme="1" tint="0.34998626667073579"/>
      <name val="Arial"/>
      <family val="2"/>
      <scheme val="minor"/>
    </font>
    <font>
      <sz val="10"/>
      <color theme="1" tint="0.34998626667073579"/>
      <name val="Arial"/>
      <family val="2"/>
      <scheme val="minor"/>
    </font>
    <font>
      <sz val="10"/>
      <color theme="0" tint="-0.34998626667073579"/>
      <name val="Arial"/>
      <family val="2"/>
      <scheme val="minor"/>
    </font>
    <font>
      <b/>
      <sz val="10"/>
      <color theme="0" tint="-0.34998626667073579"/>
      <name val="Arial"/>
      <family val="2"/>
      <scheme val="minor"/>
    </font>
    <font>
      <sz val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BAB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2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1" fillId="2" borderId="0" xfId="2" applyFill="1" applyBorder="1" applyAlignment="1" applyProtection="1">
      <alignment horizontal="left" vertical="center"/>
      <protection locked="0"/>
    </xf>
    <xf numFmtId="0" fontId="7" fillId="2" borderId="0" xfId="1" applyFont="1" applyFill="1" applyBorder="1" applyAlignment="1" applyProtection="1">
      <alignment horizontal="left" vertical="center" indent="1"/>
      <protection locked="0"/>
    </xf>
    <xf numFmtId="0" fontId="6" fillId="2" borderId="0" xfId="1" applyFont="1" applyFill="1" applyBorder="1" applyAlignment="1" applyProtection="1">
      <alignment horizontal="right" vertical="center" indent="1"/>
      <protection locked="0"/>
    </xf>
    <xf numFmtId="0" fontId="0" fillId="3" borderId="0" xfId="0" applyFill="1" applyProtection="1">
      <alignment vertical="center"/>
      <protection locked="0"/>
    </xf>
    <xf numFmtId="0" fontId="3" fillId="0" borderId="0" xfId="1" applyProtection="1">
      <protection locked="0"/>
    </xf>
    <xf numFmtId="0" fontId="9" fillId="0" borderId="0" xfId="1" applyFont="1" applyAlignment="1" applyProtection="1">
      <protection locked="0"/>
    </xf>
    <xf numFmtId="0" fontId="9" fillId="0" borderId="0" xfId="1" applyFont="1" applyAlignment="1" applyProtection="1">
      <alignment wrapText="1"/>
      <protection locked="0"/>
    </xf>
    <xf numFmtId="0" fontId="10" fillId="0" borderId="0" xfId="1" applyFont="1" applyAlignment="1" applyProtection="1">
      <alignment horizontal="right"/>
      <protection locked="0"/>
    </xf>
    <xf numFmtId="0" fontId="10" fillId="0" borderId="0" xfId="1" applyFont="1" applyAlignment="1" applyProtection="1">
      <alignment horizontal="left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 indent="1"/>
      <protection locked="0"/>
    </xf>
    <xf numFmtId="14" fontId="11" fillId="4" borderId="0" xfId="0" applyNumberFormat="1" applyFont="1" applyFill="1" applyBorder="1" applyAlignment="1">
      <alignment horizontal="left" vertical="center" indent="1"/>
    </xf>
    <xf numFmtId="0" fontId="11" fillId="4" borderId="0" xfId="0" applyFont="1" applyFill="1" applyBorder="1" applyAlignment="1">
      <alignment horizontal="left" vertical="center" indent="1"/>
    </xf>
    <xf numFmtId="164" fontId="11" fillId="4" borderId="0" xfId="0" applyNumberFormat="1" applyFont="1" applyFill="1" applyBorder="1" applyAlignment="1">
      <alignment horizontal="left" vertical="center" indent="1"/>
    </xf>
    <xf numFmtId="0" fontId="12" fillId="0" borderId="0" xfId="0" applyFont="1">
      <alignment vertical="center"/>
    </xf>
    <xf numFmtId="14" fontId="11" fillId="0" borderId="0" xfId="0" applyNumberFormat="1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2" fontId="11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Border="1">
      <alignment vertical="center"/>
    </xf>
    <xf numFmtId="0" fontId="13" fillId="0" borderId="0" xfId="0" applyFont="1">
      <alignment vertical="center"/>
    </xf>
    <xf numFmtId="0" fontId="12" fillId="0" borderId="3" xfId="0" applyFont="1" applyBorder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2" fontId="12" fillId="0" borderId="3" xfId="0" applyNumberFormat="1" applyFont="1" applyBorder="1">
      <alignment vertical="center"/>
    </xf>
    <xf numFmtId="0" fontId="0" fillId="0" borderId="0" xfId="0" applyFont="1">
      <alignment vertical="center"/>
    </xf>
    <xf numFmtId="166" fontId="12" fillId="0" borderId="0" xfId="0" applyNumberFormat="1" applyFont="1">
      <alignment vertical="center"/>
    </xf>
  </cellXfs>
  <cellStyles count="7">
    <cellStyle name="Normal" xfId="0" builtinId="0" customBuiltin="1"/>
    <cellStyle name="Título" xfId="2" builtinId="15" customBuiltin="1"/>
    <cellStyle name="Título 1" xfId="1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6" builtinId="25" customBuiltin="1"/>
  </cellStyles>
  <dxfs count="61">
    <dxf>
      <protection locked="0" hidden="0"/>
    </dxf>
    <dxf>
      <alignment horizontal="left" vertical="center" textRotation="0" wrapText="0" indent="1" justifyLastLine="0" shrinkToFit="0" readingOrder="0"/>
    </dxf>
    <dxf>
      <protection locked="0" hidden="0"/>
    </dxf>
    <dxf>
      <alignment horizontal="left" vertical="center" textRotation="0" wrapText="0" indent="1" justifyLastLine="0" shrinkToFit="0" readingOrder="0"/>
    </dxf>
    <dxf>
      <protection locked="0" hidden="0"/>
    </dxf>
    <dxf>
      <alignment horizontal="left" vertical="center" textRotation="0" wrapText="0" indent="1" justifyLastLine="0" shrinkToFit="0" readingOrder="0"/>
    </dxf>
    <dxf>
      <protection locked="0" hidden="0"/>
    </dxf>
    <dxf>
      <alignment horizontal="left" vertical="center" textRotation="0" wrapText="0" indent="1" justifyLastLine="0" shrinkToFit="0" readingOrder="0"/>
    </dxf>
    <dxf>
      <protection locked="0" hidden="0"/>
    </dxf>
    <dxf>
      <alignment horizontal="left" vertical="center" textRotation="0" wrapText="0" indent="1" justifyLastLine="0" shrinkToFit="0" readingOrder="0"/>
    </dxf>
    <dxf>
      <protection locked="0" hidden="0"/>
    </dxf>
    <dxf>
      <alignment horizontal="left" vertical="center" textRotation="0" wrapText="0" indent="1" justifyLastLine="0" shrinkToFit="0" readingOrder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protection locked="0" hidden="0"/>
    </dxf>
    <dxf>
      <alignment horizontal="left" vertical="center" textRotation="0" wrapText="0" indent="1" justifyLastLine="0" shrinkToFit="0" readingOrder="0"/>
    </dxf>
    <dxf>
      <protection locked="0" hidden="0"/>
    </dxf>
    <dxf>
      <alignment horizontal="left" vertical="center" textRotation="0" wrapText="0" indent="1" justifyLastLine="0" shrinkToFit="0" readingOrder="0"/>
    </dxf>
    <dxf>
      <protection locked="0" hidden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protection locked="0" hidden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minor"/>
      </font>
      <fill>
        <patternFill patternType="solid">
          <fgColor indexed="64"/>
          <bgColor rgb="FF3BABFF"/>
        </patternFill>
      </fill>
      <alignment horizontal="left" vertical="center" textRotation="0" wrapText="0" indent="1" justifyLastLine="0" shrinkToFit="0" readingOrder="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34998626667073579"/>
      </font>
      <fill>
        <patternFill>
          <bgColor theme="4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0"/>
      </font>
      <fill>
        <patternFill>
          <bgColor theme="4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none">
          <fgColor auto="1"/>
          <bgColor auto="1"/>
        </patternFill>
      </fill>
      <border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>
          <bgColor theme="4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0"/>
      </font>
      <fill>
        <patternFill>
          <bgColor theme="4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none">
          <fgColor auto="1"/>
          <bgColor auto="1"/>
        </patternFill>
      </fill>
      <border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0"/>
      </font>
      <fill>
        <patternFill>
          <bgColor theme="6"/>
        </patternFill>
      </fill>
      <border>
        <left/>
        <right/>
        <top style="medium">
          <color theme="0"/>
        </top>
        <bottom style="thick">
          <color theme="0" tint="-0.24994659260841701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auto="1"/>
          <bgColor theme="6" tint="0.79998168889431442"/>
        </patternFill>
      </fill>
      <border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0"/>
      </font>
      <fill>
        <patternFill>
          <bgColor theme="6"/>
        </patternFill>
      </fill>
      <border>
        <left/>
        <right/>
        <top style="medium">
          <color theme="0"/>
        </top>
        <bottom style="thick">
          <color theme="0" tint="-0.24994659260841701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auto="1"/>
          <bgColor theme="6" tint="0.79998168889431442"/>
        </patternFill>
      </fill>
      <border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7" defaultTableStyle="Family Budget Cash Available 3" defaultPivotStyle="PivotStyleMedium4">
    <tableStyle name="Data Lists" pivot="0" count="3">
      <tableStyleElement type="wholeTable" dxfId="60"/>
      <tableStyleElement type="headerRow" dxfId="59"/>
      <tableStyleElement type="firstRowStripe" dxfId="58"/>
    </tableStyle>
    <tableStyle name="Data Lists 2" pivot="0" count="3">
      <tableStyleElement type="wholeTable" dxfId="57"/>
      <tableStyleElement type="headerRow" dxfId="56"/>
      <tableStyleElement type="firstRowStripe" dxfId="55"/>
    </tableStyle>
    <tableStyle name="Despesas" pivot="0" count="3">
      <tableStyleElement type="wholeTable" dxfId="54"/>
      <tableStyleElement type="headerRow" dxfId="53"/>
      <tableStyleElement type="firstRowStripe" dxfId="52"/>
    </tableStyle>
    <tableStyle name="Despesas 2" pivot="0" count="3">
      <tableStyleElement type="wholeTable" dxfId="51"/>
      <tableStyleElement type="headerRow" dxfId="50"/>
      <tableStyleElement type="firstRowStripe" dxfId="49"/>
    </tableStyle>
    <tableStyle name="Family Budget Cash Available" pivot="0" count="6">
      <tableStyleElement type="wholeTable" dxfId="48"/>
      <tableStyleElement type="headerRow" dxfId="47"/>
      <tableStyleElement type="totalRow" dxfId="46"/>
      <tableStyleElement type="firstColumn" dxfId="45"/>
      <tableStyleElement type="firstHeaderCell" dxfId="44"/>
      <tableStyleElement type="firstTotalCell" dxfId="43"/>
    </tableStyle>
    <tableStyle name="Family Budget Cash Available 2" pivot="0" count="6">
      <tableStyleElement type="wholeTable" dxfId="42"/>
      <tableStyleElement type="headerRow" dxfId="41"/>
      <tableStyleElement type="totalRow" dxfId="40"/>
      <tableStyleElement type="firstColumn" dxfId="39"/>
      <tableStyleElement type="firstHeaderCell" dxfId="38"/>
      <tableStyleElement type="firstTotalCell" dxfId="37"/>
    </tableStyle>
    <tableStyle name="Family Budget Cash Available 3" pivot="0" count="6">
      <tableStyleElement type="wholeTable" dxfId="36"/>
      <tableStyleElement type="headerRow" dxfId="35"/>
      <tableStyleElement type="totalRow" dxfId="34"/>
      <tableStyleElement type="firstColumn" dxfId="33"/>
      <tableStyleElement type="firstHeaderCell" dxfId="32"/>
      <tableStyleElement type="firstTotalCell" dxfId="31"/>
    </tableStyle>
  </tableStyles>
  <colors>
    <mruColors>
      <color rgb="FF3BA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19</xdr:row>
      <xdr:rowOff>104775</xdr:rowOff>
    </xdr:from>
    <xdr:to>
      <xdr:col>11</xdr:col>
      <xdr:colOff>428625</xdr:colOff>
      <xdr:row>27</xdr:row>
      <xdr:rowOff>28575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F0382C67-A672-4FDB-9E2C-CA8F47E8CD3E}"/>
            </a:ext>
          </a:extLst>
        </xdr:cNvPr>
        <xdr:cNvSpPr txBox="1"/>
      </xdr:nvSpPr>
      <xdr:spPr>
        <a:xfrm>
          <a:off x="790575" y="3181350"/>
          <a:ext cx="9344025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Gostaria de lançar</a:t>
          </a:r>
          <a:r>
            <a:rPr lang="pt-BR" sz="1100" baseline="0"/>
            <a:t> aqui nessa plan "Lançamentos"  todas as despesas que vou tendo diariamente, seguindo os critérios ja montados de categoria- descrição - ano - mês  - valor (até ai tudo bem )</a:t>
          </a:r>
        </a:p>
        <a:p>
          <a:r>
            <a:rPr lang="pt-BR" sz="1100" baseline="0"/>
            <a:t>Nas três tabelas ao lado gostarias de usar uma formula que desses os totais por cada uma das categorias -ano - mes </a:t>
          </a:r>
        </a:p>
        <a:p>
          <a:r>
            <a:rPr lang="pt-BR" sz="1100"/>
            <a:t>Na verdade estou confuso se</a:t>
          </a:r>
          <a:r>
            <a:rPr lang="pt-BR" sz="1100" baseline="0"/>
            <a:t> faço assim, uma plan para os lançamento de todos os anos meses ou se faço uma plan! para cada mês </a:t>
          </a:r>
        </a:p>
        <a:p>
          <a:r>
            <a:rPr lang="pt-BR" sz="1100" baseline="0"/>
            <a:t>Se tiver ideias estou aceitando </a:t>
          </a:r>
        </a:p>
        <a:p>
          <a:r>
            <a:rPr lang="pt-BR" sz="1100" baseline="0"/>
            <a:t>Obrigado</a:t>
          </a:r>
          <a:endParaRPr lang="pt-BR" sz="1100"/>
        </a:p>
      </xdr:txBody>
    </xdr:sp>
    <xdr:clientData/>
  </xdr:twoCellAnchor>
</xdr:wsDr>
</file>

<file path=xl/tables/table1.xml><?xml version="1.0" encoding="utf-8"?>
<table xmlns="http://schemas.openxmlformats.org/spreadsheetml/2006/main" id="4" name="Tabela4" displayName="Tabela4" ref="A2:F16" totalsRowShown="0" headerRowDxfId="30" dataDxfId="29">
  <tableColumns count="6">
    <tableColumn id="1" name="Data " dataDxfId="28"/>
    <tableColumn id="2" name="Categoria " dataDxfId="27"/>
    <tableColumn id="3" name="Descrição" dataDxfId="26"/>
    <tableColumn id="4" name="Ano " dataDxfId="25"/>
    <tableColumn id="5" name="Mês " dataDxfId="24"/>
    <tableColumn id="6" name="Valor" dataDxfId="2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8" name="CategoriaInfo9" displayName="CategoriaInfo9" ref="C7:N20">
  <autoFilter ref="C7:N20"/>
  <tableColumns count="12">
    <tableColumn id="1" name="Casa" dataDxfId="22" totalsRowDxfId="21"/>
    <tableColumn id="2" name="Entretenimento" dataDxfId="20"/>
    <tableColumn id="3" name="Alimentação" dataDxfId="19" totalsRowDxfId="18"/>
    <tableColumn id="4" name="Presentes_Doações" dataDxfId="17" totalsRowDxfId="16"/>
    <tableColumn id="5" name="Filho" dataDxfId="15" totalsRowDxfId="14"/>
    <tableColumn id="13" name="Cartões " dataDxfId="13" totalsRowDxfId="12"/>
    <tableColumn id="6" name="Contas_de_Investimento" dataDxfId="11" totalsRowDxfId="10"/>
    <tableColumn id="8" name="Outros" dataDxfId="9" totalsRowDxfId="8"/>
    <tableColumn id="9" name="Pessoal" dataDxfId="7" totalsRowDxfId="6"/>
    <tableColumn id="10" name="Animais_de_Estimação" dataDxfId="5" totalsRowDxfId="4"/>
    <tableColumn id="11" name="Impostos_Jurídico" dataDxfId="3" totalsRowDxfId="2"/>
    <tableColumn id="12" name="Transporte" dataDxfId="1" totalsRowDxfId="0"/>
  </tableColumns>
  <tableStyleInfo name="Data Lists" showFirstColumn="0" showLastColumn="0" showRowStripes="1" showColumnStripes="0"/>
  <extLst>
    <ext xmlns:x14="http://schemas.microsoft.com/office/spreadsheetml/2009/9/main" uri="{504A1905-F514-4f6f-8877-14C23A59335A}">
      <x14:table altText="Data Lists Table" altTextSummary="&quot;&quot;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O15" sqref="O15"/>
    </sheetView>
  </sheetViews>
  <sheetFormatPr defaultRowHeight="12.75" x14ac:dyDescent="0.2"/>
  <cols>
    <col min="1" max="1" width="13.28515625" style="17" customWidth="1"/>
    <col min="2" max="2" width="22.5703125" style="17" customWidth="1"/>
    <col min="3" max="3" width="23.7109375" style="17" customWidth="1"/>
    <col min="4" max="4" width="11.85546875" style="17" customWidth="1"/>
    <col min="5" max="5" width="12" style="17" customWidth="1"/>
    <col min="6" max="6" width="14.42578125" style="17" customWidth="1"/>
    <col min="7" max="7" width="9.140625" style="17"/>
    <col min="8" max="8" width="8.140625" style="17" customWidth="1"/>
    <col min="9" max="9" width="14" style="17" customWidth="1"/>
    <col min="10" max="10" width="11.5703125" style="17" customWidth="1"/>
    <col min="11" max="11" width="4.85546875" style="17" customWidth="1"/>
    <col min="12" max="12" width="6.85546875" style="17" customWidth="1"/>
    <col min="13" max="13" width="12.28515625" style="17" customWidth="1"/>
    <col min="14" max="14" width="10.140625" style="17" bestFit="1" customWidth="1"/>
    <col min="15" max="16384" width="9.140625" style="17"/>
  </cols>
  <sheetData>
    <row r="2" spans="1:15" x14ac:dyDescent="0.2">
      <c r="A2" s="14" t="s">
        <v>67</v>
      </c>
      <c r="B2" s="15" t="s">
        <v>68</v>
      </c>
      <c r="C2" s="15" t="s">
        <v>69</v>
      </c>
      <c r="D2" s="15" t="s">
        <v>70</v>
      </c>
      <c r="E2" s="15" t="s">
        <v>71</v>
      </c>
      <c r="F2" s="16" t="s">
        <v>72</v>
      </c>
    </row>
    <row r="3" spans="1:15" x14ac:dyDescent="0.2">
      <c r="A3" s="18">
        <v>43009</v>
      </c>
      <c r="B3" s="19" t="s">
        <v>10</v>
      </c>
      <c r="C3" s="19" t="s">
        <v>65</v>
      </c>
      <c r="D3" s="19">
        <v>2017</v>
      </c>
      <c r="E3" s="19" t="s">
        <v>83</v>
      </c>
      <c r="F3" s="20">
        <v>50</v>
      </c>
    </row>
    <row r="4" spans="1:15" x14ac:dyDescent="0.2">
      <c r="A4" s="18">
        <v>43010</v>
      </c>
      <c r="B4" s="19" t="s">
        <v>3</v>
      </c>
      <c r="C4" s="19" t="s">
        <v>34</v>
      </c>
      <c r="D4" s="19">
        <v>2018</v>
      </c>
      <c r="E4" s="19" t="s">
        <v>84</v>
      </c>
    </row>
    <row r="5" spans="1:15" x14ac:dyDescent="0.2">
      <c r="A5" s="18">
        <v>43011</v>
      </c>
      <c r="B5" s="19" t="s">
        <v>11</v>
      </c>
      <c r="C5" s="19" t="s">
        <v>66</v>
      </c>
      <c r="D5" s="19">
        <v>2019</v>
      </c>
      <c r="E5" s="19" t="s">
        <v>85</v>
      </c>
      <c r="H5" s="25" t="s">
        <v>95</v>
      </c>
      <c r="I5" s="25"/>
      <c r="J5" s="21"/>
      <c r="L5" s="22" t="s">
        <v>97</v>
      </c>
      <c r="N5" s="22" t="s">
        <v>98</v>
      </c>
      <c r="O5" s="22"/>
    </row>
    <row r="6" spans="1:15" x14ac:dyDescent="0.2">
      <c r="A6" s="18">
        <v>43012</v>
      </c>
      <c r="B6" s="19" t="s">
        <v>79</v>
      </c>
      <c r="C6" s="19" t="s">
        <v>78</v>
      </c>
      <c r="D6" s="19">
        <v>2020</v>
      </c>
      <c r="E6" s="19" t="s">
        <v>86</v>
      </c>
      <c r="H6" s="27" t="s">
        <v>10</v>
      </c>
      <c r="J6" s="26">
        <f>SUMIF($B$3:$B$14,H6,$F$3:$F$14)</f>
        <v>50</v>
      </c>
      <c r="L6" s="17">
        <v>2017</v>
      </c>
      <c r="M6" s="26">
        <f>SUMPRODUCT((YEAR($A$3:$A$14)=L6)*($B$3:$B$14=H6)*($F$3:$F$14))</f>
        <v>50</v>
      </c>
      <c r="N6" s="28">
        <v>42736</v>
      </c>
      <c r="O6" s="23">
        <f>SUMPRODUCT((YEAR($A$3:$A$14)=L6)*(MONTH($A$3:$A$14)=MONTH(N6))*($B$3:$B$14=H6)*($F$3:$F$14))</f>
        <v>0</v>
      </c>
    </row>
    <row r="7" spans="1:15" x14ac:dyDescent="0.2">
      <c r="A7" s="18">
        <v>43013</v>
      </c>
      <c r="B7" s="19" t="s">
        <v>64</v>
      </c>
      <c r="C7" s="19" t="s">
        <v>26</v>
      </c>
      <c r="D7" s="19">
        <v>2021</v>
      </c>
      <c r="E7" s="19" t="s">
        <v>87</v>
      </c>
      <c r="H7" s="27" t="s">
        <v>3</v>
      </c>
      <c r="J7" s="26">
        <f t="shared" ref="J7:J17" si="0">SUMIF($B$3:$B$14,H7,$F$3:$F$14)</f>
        <v>0</v>
      </c>
      <c r="L7" s="17">
        <v>2017</v>
      </c>
      <c r="M7" s="26">
        <f t="shared" ref="M7:M17" si="1">SUMPRODUCT((YEAR($A$3:$A$14)=L7)*($B$3:$B$14=H7)*($F$3:$F$14))</f>
        <v>0</v>
      </c>
      <c r="N7" s="28">
        <v>42768</v>
      </c>
      <c r="O7" s="23">
        <f t="shared" ref="O7:O17" si="2">SUMPRODUCT((YEAR($A$3:$A$14)=L7)*(MONTH($A$3:$A$14)=MONTH(N7))*($B$3:$B$14=H7)*($F$3:$F$14))</f>
        <v>0</v>
      </c>
    </row>
    <row r="8" spans="1:15" x14ac:dyDescent="0.2">
      <c r="A8" s="18">
        <v>43014</v>
      </c>
      <c r="B8" s="19" t="s">
        <v>12</v>
      </c>
      <c r="C8" s="19" t="s">
        <v>27</v>
      </c>
      <c r="D8" s="19">
        <v>2022</v>
      </c>
      <c r="E8" s="19" t="s">
        <v>88</v>
      </c>
      <c r="H8" s="27" t="s">
        <v>11</v>
      </c>
      <c r="J8" s="26">
        <f t="shared" si="0"/>
        <v>0</v>
      </c>
      <c r="L8" s="17">
        <v>2017</v>
      </c>
      <c r="M8" s="26">
        <f t="shared" si="1"/>
        <v>0</v>
      </c>
      <c r="N8" s="28">
        <v>42800</v>
      </c>
      <c r="O8" s="23">
        <f t="shared" si="2"/>
        <v>0</v>
      </c>
    </row>
    <row r="9" spans="1:15" x14ac:dyDescent="0.2">
      <c r="A9" s="18">
        <v>43015</v>
      </c>
      <c r="B9" s="19" t="s">
        <v>80</v>
      </c>
      <c r="C9" s="19" t="s">
        <v>45</v>
      </c>
      <c r="D9" s="19">
        <v>2023</v>
      </c>
      <c r="E9" s="19" t="s">
        <v>89</v>
      </c>
      <c r="H9" s="27" t="s">
        <v>79</v>
      </c>
      <c r="J9" s="26">
        <f t="shared" si="0"/>
        <v>0</v>
      </c>
      <c r="L9" s="17">
        <v>2017</v>
      </c>
      <c r="M9" s="26">
        <f t="shared" si="1"/>
        <v>0</v>
      </c>
      <c r="N9" s="28">
        <v>42832</v>
      </c>
      <c r="O9" s="23">
        <f t="shared" si="2"/>
        <v>0</v>
      </c>
    </row>
    <row r="10" spans="1:15" x14ac:dyDescent="0.2">
      <c r="A10" s="18">
        <v>43016</v>
      </c>
      <c r="B10" s="19" t="s">
        <v>4</v>
      </c>
      <c r="C10" s="19" t="s">
        <v>28</v>
      </c>
      <c r="D10" s="19">
        <v>2024</v>
      </c>
      <c r="E10" s="19" t="s">
        <v>90</v>
      </c>
      <c r="H10" s="27" t="s">
        <v>64</v>
      </c>
      <c r="J10" s="26">
        <f t="shared" si="0"/>
        <v>0</v>
      </c>
      <c r="L10" s="17">
        <v>2017</v>
      </c>
      <c r="M10" s="26">
        <f t="shared" si="1"/>
        <v>0</v>
      </c>
      <c r="N10" s="28">
        <v>42864</v>
      </c>
      <c r="O10" s="23">
        <f t="shared" si="2"/>
        <v>0</v>
      </c>
    </row>
    <row r="11" spans="1:15" x14ac:dyDescent="0.2">
      <c r="A11" s="18">
        <v>43017</v>
      </c>
      <c r="B11" s="19" t="s">
        <v>13</v>
      </c>
      <c r="C11" s="19" t="s">
        <v>17</v>
      </c>
      <c r="D11" s="19">
        <v>2025</v>
      </c>
      <c r="E11" s="19" t="s">
        <v>91</v>
      </c>
      <c r="H11" s="27" t="s">
        <v>99</v>
      </c>
      <c r="J11" s="26">
        <f t="shared" si="0"/>
        <v>0</v>
      </c>
      <c r="L11" s="17">
        <v>2017</v>
      </c>
      <c r="M11" s="26">
        <f t="shared" si="1"/>
        <v>0</v>
      </c>
      <c r="N11" s="28">
        <v>42896</v>
      </c>
      <c r="O11" s="23">
        <f t="shared" si="2"/>
        <v>0</v>
      </c>
    </row>
    <row r="12" spans="1:15" x14ac:dyDescent="0.2">
      <c r="A12" s="18">
        <v>43018</v>
      </c>
      <c r="B12" s="19" t="s">
        <v>81</v>
      </c>
      <c r="C12" s="19" t="s">
        <v>77</v>
      </c>
      <c r="D12" s="19">
        <v>2026</v>
      </c>
      <c r="E12" s="19" t="s">
        <v>92</v>
      </c>
      <c r="H12" s="27" t="s">
        <v>96</v>
      </c>
      <c r="J12" s="26">
        <f t="shared" si="0"/>
        <v>0</v>
      </c>
      <c r="L12" s="17">
        <v>2017</v>
      </c>
      <c r="M12" s="26">
        <f t="shared" si="1"/>
        <v>0</v>
      </c>
      <c r="N12" s="28">
        <v>42928</v>
      </c>
      <c r="O12" s="23">
        <f t="shared" si="2"/>
        <v>0</v>
      </c>
    </row>
    <row r="13" spans="1:15" x14ac:dyDescent="0.2">
      <c r="A13" s="18">
        <v>43019</v>
      </c>
      <c r="B13" s="19" t="s">
        <v>82</v>
      </c>
      <c r="C13" s="19" t="s">
        <v>39</v>
      </c>
      <c r="D13" s="19">
        <v>2027</v>
      </c>
      <c r="E13" s="19" t="s">
        <v>93</v>
      </c>
      <c r="H13" s="27" t="s">
        <v>4</v>
      </c>
      <c r="J13" s="26">
        <f t="shared" si="0"/>
        <v>0</v>
      </c>
      <c r="L13" s="17">
        <v>2017</v>
      </c>
      <c r="M13" s="26">
        <f t="shared" si="1"/>
        <v>0</v>
      </c>
      <c r="N13" s="28">
        <v>42960</v>
      </c>
      <c r="O13" s="23">
        <f t="shared" si="2"/>
        <v>0</v>
      </c>
    </row>
    <row r="14" spans="1:15" x14ac:dyDescent="0.2">
      <c r="A14" s="18">
        <v>43020</v>
      </c>
      <c r="B14" s="19" t="s">
        <v>14</v>
      </c>
      <c r="C14" s="19" t="s">
        <v>47</v>
      </c>
      <c r="D14" s="19">
        <v>2028</v>
      </c>
      <c r="E14" s="19" t="s">
        <v>94</v>
      </c>
      <c r="H14" s="27" t="s">
        <v>13</v>
      </c>
      <c r="J14" s="26">
        <f t="shared" si="0"/>
        <v>0</v>
      </c>
      <c r="L14" s="17">
        <v>2017</v>
      </c>
      <c r="M14" s="26">
        <f t="shared" si="1"/>
        <v>0</v>
      </c>
      <c r="N14" s="28">
        <v>42992</v>
      </c>
      <c r="O14" s="23">
        <f t="shared" si="2"/>
        <v>0</v>
      </c>
    </row>
    <row r="15" spans="1:15" x14ac:dyDescent="0.2">
      <c r="A15" s="18"/>
      <c r="B15" s="19"/>
      <c r="H15" s="27" t="s">
        <v>100</v>
      </c>
      <c r="J15" s="26">
        <f t="shared" si="0"/>
        <v>0</v>
      </c>
      <c r="L15" s="17">
        <v>2017</v>
      </c>
      <c r="M15" s="26">
        <f t="shared" si="1"/>
        <v>0</v>
      </c>
      <c r="N15" s="28">
        <v>43024</v>
      </c>
      <c r="O15" s="23">
        <f t="shared" si="2"/>
        <v>0</v>
      </c>
    </row>
    <row r="16" spans="1:15" x14ac:dyDescent="0.2">
      <c r="A16" s="18"/>
      <c r="B16" s="19"/>
      <c r="H16" s="27" t="s">
        <v>101</v>
      </c>
      <c r="J16" s="26">
        <f t="shared" si="0"/>
        <v>0</v>
      </c>
      <c r="L16" s="17">
        <v>2017</v>
      </c>
      <c r="M16" s="26">
        <f t="shared" si="1"/>
        <v>0</v>
      </c>
      <c r="N16" s="28">
        <v>43056</v>
      </c>
      <c r="O16" s="23">
        <f t="shared" si="2"/>
        <v>0</v>
      </c>
    </row>
    <row r="17" spans="2:15" x14ac:dyDescent="0.2">
      <c r="B17" s="19"/>
      <c r="H17" s="27" t="s">
        <v>14</v>
      </c>
      <c r="J17" s="26">
        <f t="shared" si="0"/>
        <v>0</v>
      </c>
      <c r="L17" s="17">
        <v>2017</v>
      </c>
      <c r="M17" s="26">
        <f t="shared" si="1"/>
        <v>0</v>
      </c>
      <c r="N17" s="28">
        <v>43088</v>
      </c>
      <c r="O17" s="23">
        <f t="shared" si="2"/>
        <v>0</v>
      </c>
    </row>
    <row r="18" spans="2:15" x14ac:dyDescent="0.2">
      <c r="B18" s="19"/>
      <c r="I18" s="24"/>
    </row>
    <row r="19" spans="2:15" x14ac:dyDescent="0.2">
      <c r="B19" s="19"/>
      <c r="I19" s="24"/>
    </row>
    <row r="20" spans="2:15" x14ac:dyDescent="0.2">
      <c r="B20" s="19"/>
      <c r="I20" s="24"/>
    </row>
    <row r="21" spans="2:15" x14ac:dyDescent="0.2">
      <c r="B21" s="19"/>
    </row>
    <row r="22" spans="2:15" x14ac:dyDescent="0.2">
      <c r="B22" s="19"/>
    </row>
    <row r="23" spans="2:15" x14ac:dyDescent="0.2">
      <c r="B23" s="19"/>
    </row>
  </sheetData>
  <mergeCells count="1">
    <mergeCell ref="H5:I5"/>
  </mergeCells>
  <dataValidations count="2">
    <dataValidation type="list" allowBlank="1" showInputMessage="1" showErrorMessage="1" sqref="C15:C19">
      <formula1>#REF!</formula1>
    </dataValidation>
    <dataValidation type="list" allowBlank="1" showInputMessage="1" showErrorMessage="1" sqref="C3:C14">
      <formula1>INDIRECT(B3)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Base!$C$7:$N$7</xm:f>
          </x14:formula1>
          <xm:sqref>B3:B16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opLeftCell="A6" workbookViewId="0">
      <selection activeCell="E19" sqref="E19"/>
    </sheetView>
  </sheetViews>
  <sheetFormatPr defaultColWidth="15.7109375" defaultRowHeight="12.75" x14ac:dyDescent="0.2"/>
  <cols>
    <col min="1" max="2" width="2.140625" style="1" customWidth="1"/>
    <col min="3" max="3" width="25.7109375" style="1" customWidth="1"/>
    <col min="4" max="4" width="21.42578125" style="1" customWidth="1"/>
    <col min="5" max="5" width="16.7109375" style="1" customWidth="1"/>
    <col min="6" max="6" width="24" style="1" customWidth="1"/>
    <col min="7" max="8" width="20" style="1" customWidth="1"/>
    <col min="9" max="9" width="27" style="1" customWidth="1"/>
    <col min="10" max="10" width="25.42578125" style="1" customWidth="1"/>
    <col min="11" max="11" width="21.7109375" style="1" customWidth="1"/>
    <col min="12" max="12" width="25.85546875" style="1" customWidth="1"/>
    <col min="13" max="13" width="23.85546875" style="1" customWidth="1"/>
    <col min="14" max="14" width="25.7109375" style="1" customWidth="1"/>
    <col min="15" max="16384" width="15.7109375" style="1"/>
  </cols>
  <sheetData>
    <row r="1" spans="2:14" ht="10.5" customHeight="1" x14ac:dyDescent="0.2"/>
    <row r="2" spans="2:14" ht="27.75" x14ac:dyDescent="0.2">
      <c r="B2" s="2"/>
      <c r="C2" s="3" t="s">
        <v>7</v>
      </c>
      <c r="D2" s="4"/>
      <c r="E2" s="4"/>
      <c r="F2" s="5"/>
      <c r="G2" s="5"/>
      <c r="H2" s="5"/>
      <c r="I2" s="5"/>
      <c r="J2" s="5"/>
      <c r="K2" s="5"/>
      <c r="L2" s="5"/>
      <c r="M2" s="5"/>
      <c r="N2" s="5" t="s">
        <v>8</v>
      </c>
    </row>
    <row r="3" spans="2:14" ht="3" customHeight="1" x14ac:dyDescent="0.2">
      <c r="C3"/>
      <c r="D3"/>
      <c r="E3"/>
      <c r="F3"/>
      <c r="G3"/>
      <c r="H3"/>
      <c r="I3"/>
      <c r="J3"/>
      <c r="K3"/>
      <c r="L3"/>
      <c r="M3"/>
      <c r="N3"/>
    </row>
    <row r="4" spans="2:14" ht="10.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4" ht="13.5" x14ac:dyDescent="0.2">
      <c r="C5" s="7" t="s">
        <v>9</v>
      </c>
      <c r="D5" s="8"/>
      <c r="E5" s="9"/>
      <c r="F5" s="9"/>
      <c r="G5" s="9"/>
      <c r="H5" s="9"/>
      <c r="I5" s="9"/>
      <c r="J5" s="10"/>
      <c r="K5" s="10"/>
      <c r="L5" s="10"/>
      <c r="M5" s="10"/>
      <c r="N5" s="11"/>
    </row>
    <row r="6" spans="2:14" customFormat="1" ht="10.5" customHeight="1" x14ac:dyDescent="0.2"/>
    <row r="7" spans="2:14" ht="20.25" customHeight="1" x14ac:dyDescent="0.2">
      <c r="B7" s="12"/>
      <c r="C7" s="13" t="s">
        <v>10</v>
      </c>
      <c r="D7" s="13" t="s">
        <v>3</v>
      </c>
      <c r="E7" s="13" t="s">
        <v>11</v>
      </c>
      <c r="F7" s="13" t="s">
        <v>79</v>
      </c>
      <c r="G7" s="13" t="s">
        <v>64</v>
      </c>
      <c r="H7" s="13" t="s">
        <v>12</v>
      </c>
      <c r="I7" s="13" t="s">
        <v>80</v>
      </c>
      <c r="J7" s="13" t="s">
        <v>4</v>
      </c>
      <c r="K7" s="13" t="s">
        <v>13</v>
      </c>
      <c r="L7" s="13" t="s">
        <v>81</v>
      </c>
      <c r="M7" s="13" t="s">
        <v>82</v>
      </c>
      <c r="N7" s="13" t="s">
        <v>14</v>
      </c>
    </row>
    <row r="8" spans="2:14" ht="20.25" customHeight="1" x14ac:dyDescent="0.2">
      <c r="C8" s="13" t="s">
        <v>65</v>
      </c>
      <c r="D8" s="13" t="s">
        <v>15</v>
      </c>
      <c r="E8" s="13" t="s">
        <v>66</v>
      </c>
      <c r="F8" s="13" t="s">
        <v>16</v>
      </c>
      <c r="G8" s="13" t="s">
        <v>17</v>
      </c>
      <c r="H8" s="13" t="s">
        <v>27</v>
      </c>
      <c r="I8" s="13" t="s">
        <v>18</v>
      </c>
      <c r="J8" s="13" t="s">
        <v>4</v>
      </c>
      <c r="K8" s="13" t="s">
        <v>17</v>
      </c>
      <c r="L8" s="13" t="s">
        <v>20</v>
      </c>
      <c r="M8" s="13" t="s">
        <v>21</v>
      </c>
      <c r="N8" s="13" t="s">
        <v>22</v>
      </c>
    </row>
    <row r="9" spans="2:14" ht="20.25" customHeight="1" x14ac:dyDescent="0.2">
      <c r="C9" s="13" t="s">
        <v>0</v>
      </c>
      <c r="D9" s="13" t="s">
        <v>23</v>
      </c>
      <c r="E9" s="13" t="s">
        <v>24</v>
      </c>
      <c r="F9" s="13" t="s">
        <v>25</v>
      </c>
      <c r="G9" s="13" t="s">
        <v>73</v>
      </c>
      <c r="H9" s="13" t="s">
        <v>19</v>
      </c>
      <c r="I9" s="13" t="s">
        <v>6</v>
      </c>
      <c r="J9" s="13" t="s">
        <v>28</v>
      </c>
      <c r="K9" s="13" t="s">
        <v>29</v>
      </c>
      <c r="L9" s="13" t="s">
        <v>30</v>
      </c>
      <c r="M9" s="13" t="s">
        <v>31</v>
      </c>
      <c r="N9" s="13" t="s">
        <v>32</v>
      </c>
    </row>
    <row r="10" spans="2:14" ht="20.25" customHeight="1" x14ac:dyDescent="0.2">
      <c r="C10" s="13" t="s">
        <v>33</v>
      </c>
      <c r="D10" s="13" t="s">
        <v>34</v>
      </c>
      <c r="E10" s="13" t="s">
        <v>50</v>
      </c>
      <c r="F10" s="13" t="s">
        <v>74</v>
      </c>
      <c r="G10" s="13" t="s">
        <v>35</v>
      </c>
      <c r="H10" s="13"/>
      <c r="I10" s="13" t="s">
        <v>36</v>
      </c>
      <c r="J10" s="13"/>
      <c r="K10" s="13" t="s">
        <v>37</v>
      </c>
      <c r="L10" s="13" t="s">
        <v>38</v>
      </c>
      <c r="M10" s="13" t="s">
        <v>39</v>
      </c>
      <c r="N10" s="13" t="s">
        <v>40</v>
      </c>
    </row>
    <row r="11" spans="2:14" ht="20.25" customHeight="1" x14ac:dyDescent="0.2">
      <c r="C11" s="13" t="s">
        <v>41</v>
      </c>
      <c r="D11" s="13" t="s">
        <v>42</v>
      </c>
      <c r="E11" s="13" t="s">
        <v>75</v>
      </c>
      <c r="F11" s="13" t="s">
        <v>78</v>
      </c>
      <c r="G11" s="13" t="s">
        <v>26</v>
      </c>
      <c r="H11" s="13"/>
      <c r="I11" s="13" t="s">
        <v>45</v>
      </c>
      <c r="J11" s="13"/>
      <c r="K11" s="13" t="s">
        <v>44</v>
      </c>
      <c r="L11" s="13" t="s">
        <v>46</v>
      </c>
      <c r="M11" s="13" t="s">
        <v>4</v>
      </c>
      <c r="N11" s="13" t="s">
        <v>47</v>
      </c>
    </row>
    <row r="12" spans="2:14" ht="20.25" customHeight="1" x14ac:dyDescent="0.2">
      <c r="C12" s="13" t="s">
        <v>48</v>
      </c>
      <c r="D12" s="13" t="s">
        <v>49</v>
      </c>
      <c r="E12" s="13" t="s">
        <v>43</v>
      </c>
      <c r="F12" s="13"/>
      <c r="G12" s="13" t="s">
        <v>51</v>
      </c>
      <c r="H12" s="13"/>
      <c r="I12" s="13" t="s">
        <v>52</v>
      </c>
      <c r="J12" s="13"/>
      <c r="K12" s="13" t="s">
        <v>53</v>
      </c>
      <c r="L12" s="13" t="s">
        <v>4</v>
      </c>
      <c r="M12" s="13" t="s">
        <v>54</v>
      </c>
      <c r="N12" s="13" t="s">
        <v>1</v>
      </c>
    </row>
    <row r="13" spans="2:14" ht="20.25" customHeight="1" x14ac:dyDescent="0.2">
      <c r="C13" s="13" t="s">
        <v>5</v>
      </c>
      <c r="D13" s="13" t="s">
        <v>4</v>
      </c>
      <c r="E13" s="13" t="s">
        <v>4</v>
      </c>
      <c r="F13" s="13"/>
      <c r="G13" s="13" t="s">
        <v>76</v>
      </c>
      <c r="H13" s="13"/>
      <c r="I13" s="13" t="s">
        <v>55</v>
      </c>
      <c r="J13" s="13"/>
      <c r="K13" s="13" t="s">
        <v>4</v>
      </c>
      <c r="L13" s="13" t="s">
        <v>77</v>
      </c>
      <c r="M13" s="13" t="s">
        <v>56</v>
      </c>
      <c r="N13" s="13" t="s">
        <v>57</v>
      </c>
    </row>
    <row r="14" spans="2:14" ht="20.25" customHeight="1" x14ac:dyDescent="0.2">
      <c r="C14" s="13" t="s">
        <v>2</v>
      </c>
      <c r="D14" s="13"/>
      <c r="E14" s="13"/>
      <c r="F14" s="13"/>
      <c r="G14" s="13" t="s">
        <v>44</v>
      </c>
      <c r="H14" s="13"/>
      <c r="I14" s="13" t="s">
        <v>58</v>
      </c>
      <c r="J14" s="13"/>
      <c r="K14" s="13"/>
      <c r="L14" s="13"/>
      <c r="M14" s="13" t="s">
        <v>59</v>
      </c>
      <c r="N14" s="13" t="s">
        <v>60</v>
      </c>
    </row>
    <row r="15" spans="2:14" ht="20.25" customHeight="1" x14ac:dyDescent="0.2">
      <c r="C15" s="13" t="s">
        <v>61</v>
      </c>
      <c r="D15" s="13"/>
      <c r="E15" s="13"/>
      <c r="F15" s="13"/>
      <c r="G15" s="13" t="s">
        <v>4</v>
      </c>
      <c r="H15" s="13"/>
      <c r="I15" s="13" t="s">
        <v>62</v>
      </c>
      <c r="J15" s="13"/>
      <c r="K15" s="13"/>
      <c r="L15" s="13"/>
      <c r="M15" s="13" t="s">
        <v>4</v>
      </c>
      <c r="N15" s="13"/>
    </row>
    <row r="16" spans="2:14" ht="20.25" customHeight="1" x14ac:dyDescent="0.2">
      <c r="C16" s="13" t="s">
        <v>57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3:14" ht="20.25" customHeight="1" x14ac:dyDescent="0.2">
      <c r="C17" s="13" t="s">
        <v>30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3:14" ht="20.25" customHeight="1" x14ac:dyDescent="0.2">
      <c r="C18" s="13" t="s">
        <v>63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3:14" ht="20.25" customHeight="1" x14ac:dyDescent="0.2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3:14" ht="20.25" customHeight="1" x14ac:dyDescent="0.2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25E1ED9-A64D-4557-A31C-3D71608F23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13</vt:i4>
      </vt:variant>
    </vt:vector>
  </HeadingPairs>
  <TitlesOfParts>
    <vt:vector size="15" baseType="lpstr">
      <vt:lpstr>Lançamentos</vt:lpstr>
      <vt:lpstr>Base</vt:lpstr>
      <vt:lpstr>Alimentação</vt:lpstr>
      <vt:lpstr>Animais_de_Estimação</vt:lpstr>
      <vt:lpstr>Cartões</vt:lpstr>
      <vt:lpstr>Casa</vt:lpstr>
      <vt:lpstr>Contas_de_Investimento</vt:lpstr>
      <vt:lpstr>Entretenimento</vt:lpstr>
      <vt:lpstr>Filho</vt:lpstr>
      <vt:lpstr>Impostos_Jurídico</vt:lpstr>
      <vt:lpstr>Impostos_Jurídicos</vt:lpstr>
      <vt:lpstr>Outros</vt:lpstr>
      <vt:lpstr>Pessoal</vt:lpstr>
      <vt:lpstr>Presentes_Doações</vt:lpstr>
      <vt:lpstr>Transporte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2017-10-07T20:13:39Z</dcterms:created>
  <dcterms:modified xsi:type="dcterms:W3CDTF">2017-10-08T17:06:39Z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TC029300579991</vt:lpwstr>
  </property>
</Properties>
</file>