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avio\Documents\"/>
    </mc:Choice>
  </mc:AlternateContent>
  <bookViews>
    <workbookView xWindow="0" yWindow="0" windowWidth="28800" windowHeight="12435" activeTab="1"/>
  </bookViews>
  <sheets>
    <sheet name="Plan1" sheetId="1" r:id="rId1"/>
    <sheet name="Plan1 (2)" sheetId="2" r:id="rId2"/>
  </sheets>
  <definedNames>
    <definedName name="_xlnm.Print_Area" localSheetId="0">Plan1!$A$1:$R$21</definedName>
    <definedName name="_xlnm.Print_Area" localSheetId="1">'Plan1 (2)'!$B$2:$T$26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2" l="1"/>
  <c r="R9" i="2" l="1"/>
  <c r="R10" i="2"/>
  <c r="R12" i="2"/>
  <c r="R13" i="2"/>
  <c r="R14" i="2"/>
  <c r="R15" i="2"/>
  <c r="R16" i="2"/>
  <c r="R17" i="2"/>
  <c r="R18" i="2"/>
  <c r="R19" i="2"/>
  <c r="R20" i="2"/>
  <c r="Q15" i="1" l="1"/>
  <c r="Q14" i="1" l="1"/>
  <c r="Q5" i="1" l="1"/>
  <c r="Q6" i="1"/>
  <c r="Q7" i="1"/>
  <c r="Q8" i="1"/>
  <c r="Q9" i="1"/>
  <c r="Q10" i="1"/>
  <c r="Q11" i="1"/>
  <c r="Q12" i="1"/>
  <c r="Q13" i="1"/>
  <c r="Q4" i="1"/>
</calcChain>
</file>

<file path=xl/sharedStrings.xml><?xml version="1.0" encoding="utf-8"?>
<sst xmlns="http://schemas.openxmlformats.org/spreadsheetml/2006/main" count="110" uniqueCount="59">
  <si>
    <t>Matriz de Priorização de Processos</t>
  </si>
  <si>
    <t>Projeto Consultor</t>
  </si>
  <si>
    <t>Planilha Quantitativa</t>
  </si>
  <si>
    <t>Incluir Vidros</t>
  </si>
  <si>
    <t>Cliente Vip</t>
  </si>
  <si>
    <t>Prazo</t>
  </si>
  <si>
    <t>Obra</t>
  </si>
  <si>
    <t>Concorrência</t>
  </si>
  <si>
    <t>Relacionbamento com Cliente</t>
  </si>
  <si>
    <t>Porte Acima de 1000M²</t>
  </si>
  <si>
    <t>Informações</t>
  </si>
  <si>
    <t>Projeto Crescêncio/ QMD</t>
  </si>
  <si>
    <t>Critério</t>
  </si>
  <si>
    <t xml:space="preserve">Ponderação </t>
  </si>
  <si>
    <t>Total</t>
  </si>
  <si>
    <t>1 a 3</t>
  </si>
  <si>
    <t>1 a 2</t>
  </si>
  <si>
    <t>Shopping Z. Leste</t>
  </si>
  <si>
    <t>Clinica Comigo</t>
  </si>
  <si>
    <t>Coca Cola</t>
  </si>
  <si>
    <t>Village Mall</t>
  </si>
  <si>
    <t>UNI. HIAE</t>
  </si>
  <si>
    <t>PADDOCK</t>
  </si>
  <si>
    <t>BRADESCO</t>
  </si>
  <si>
    <t>PROJ. LAPA</t>
  </si>
  <si>
    <t>MYRÁ</t>
  </si>
  <si>
    <t>ACHÉ</t>
  </si>
  <si>
    <t>Prioridade               (1º, 2º, 3º)</t>
  </si>
  <si>
    <t>OBRAS</t>
  </si>
  <si>
    <t>Local : Estado de SP</t>
  </si>
  <si>
    <t>Respondeu e-mail padrão</t>
  </si>
  <si>
    <t>clasificação</t>
  </si>
  <si>
    <t>4 horas</t>
  </si>
  <si>
    <t>8 horas</t>
  </si>
  <si>
    <t>12 horas</t>
  </si>
  <si>
    <t>RCC- GC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</si>
  <si>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</si>
  <si>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</si>
  <si>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</si>
  <si>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</si>
  <si>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</si>
  <si>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</si>
  <si>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</si>
  <si>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</si>
  <si>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</si>
  <si>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</si>
  <si>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</si>
  <si>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SP MARKET</t>
  </si>
  <si>
    <t>12º</t>
  </si>
  <si>
    <t>Critério/Ponderação</t>
  </si>
  <si>
    <t>Clasificação</t>
  </si>
  <si>
    <t>NOTA APLICADA</t>
  </si>
  <si>
    <t>BAIXA RELEVÂNCIA</t>
  </si>
  <si>
    <t>MÉDIA RELEVÂNCIA</t>
  </si>
  <si>
    <t>ALTA RELEVÂNCIA</t>
  </si>
  <si>
    <t>ALTÍSSIMA RELEVÂNCIA</t>
  </si>
  <si>
    <t>RESULTADO</t>
  </si>
  <si>
    <t>Relacionamento com Cliente</t>
  </si>
  <si>
    <t>Prazo da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</si>
</sst>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/>
    <xf numFmtId="0" fontId="1" fillId="3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6" borderId="1" xfId="0" applyFon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25854</xdr:rowOff>
    </xdr:from>
    <xdr:to>
      <xdr:col>0</xdr:col>
      <xdr:colOff>193221</xdr:colOff>
      <xdr:row>16</xdr:row>
      <xdr:rowOff>136072</xdr:rowOff>
    </xdr:to>
    <xdr:sp macro="" textlink="">
      <xdr:nvSpPr>
        <xdr:cNvPr id="6" name="Elipse 5"/>
        <xdr:cNvSpPr/>
      </xdr:nvSpPr>
      <xdr:spPr>
        <a:xfrm>
          <a:off x="76200" y="3454854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50347</xdr:colOff>
      <xdr:row>17</xdr:row>
      <xdr:rowOff>40822</xdr:rowOff>
    </xdr:from>
    <xdr:to>
      <xdr:col>0</xdr:col>
      <xdr:colOff>212272</xdr:colOff>
      <xdr:row>17</xdr:row>
      <xdr:rowOff>136072</xdr:rowOff>
    </xdr:to>
    <xdr:sp macro="" textlink="">
      <xdr:nvSpPr>
        <xdr:cNvPr id="7" name="Retângulo 6"/>
        <xdr:cNvSpPr/>
      </xdr:nvSpPr>
      <xdr:spPr>
        <a:xfrm>
          <a:off x="50347" y="3660322"/>
          <a:ext cx="161925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78922</xdr:colOff>
      <xdr:row>18</xdr:row>
      <xdr:rowOff>1</xdr:rowOff>
    </xdr:from>
    <xdr:to>
      <xdr:col>0</xdr:col>
      <xdr:colOff>193222</xdr:colOff>
      <xdr:row>18</xdr:row>
      <xdr:rowOff>108858</xdr:rowOff>
    </xdr:to>
    <xdr:sp macro="" textlink="">
      <xdr:nvSpPr>
        <xdr:cNvPr id="8" name="Triângulo isósceles 7"/>
        <xdr:cNvSpPr/>
      </xdr:nvSpPr>
      <xdr:spPr>
        <a:xfrm>
          <a:off x="78922" y="3810001"/>
          <a:ext cx="114300" cy="108857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68036</xdr:colOff>
      <xdr:row>19</xdr:row>
      <xdr:rowOff>21772</xdr:rowOff>
    </xdr:from>
    <xdr:to>
      <xdr:col>0</xdr:col>
      <xdr:colOff>193222</xdr:colOff>
      <xdr:row>19</xdr:row>
      <xdr:rowOff>141515</xdr:rowOff>
    </xdr:to>
    <xdr:sp macro="" textlink="">
      <xdr:nvSpPr>
        <xdr:cNvPr id="9" name="Hexágono 8"/>
        <xdr:cNvSpPr/>
      </xdr:nvSpPr>
      <xdr:spPr>
        <a:xfrm>
          <a:off x="68036" y="4022272"/>
          <a:ext cx="125186" cy="119743"/>
        </a:xfrm>
        <a:prstGeom prst="hex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40821</xdr:colOff>
      <xdr:row>2</xdr:row>
      <xdr:rowOff>42182</xdr:rowOff>
    </xdr:from>
    <xdr:to>
      <xdr:col>15</xdr:col>
      <xdr:colOff>157842</xdr:colOff>
      <xdr:row>2</xdr:row>
      <xdr:rowOff>152400</xdr:rowOff>
    </xdr:to>
    <xdr:sp macro="" textlink="">
      <xdr:nvSpPr>
        <xdr:cNvPr id="10" name="Elipse 9"/>
        <xdr:cNvSpPr/>
      </xdr:nvSpPr>
      <xdr:spPr>
        <a:xfrm>
          <a:off x="9708696" y="1216932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194582</xdr:colOff>
      <xdr:row>2</xdr:row>
      <xdr:rowOff>57150</xdr:rowOff>
    </xdr:from>
    <xdr:to>
      <xdr:col>15</xdr:col>
      <xdr:colOff>356507</xdr:colOff>
      <xdr:row>2</xdr:row>
      <xdr:rowOff>152400</xdr:rowOff>
    </xdr:to>
    <xdr:sp macro="" textlink="">
      <xdr:nvSpPr>
        <xdr:cNvPr id="11" name="Retângulo 10"/>
        <xdr:cNvSpPr/>
      </xdr:nvSpPr>
      <xdr:spPr>
        <a:xfrm>
          <a:off x="9862457" y="1231900"/>
          <a:ext cx="161925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386443</xdr:colOff>
      <xdr:row>2</xdr:row>
      <xdr:rowOff>43543</xdr:rowOff>
    </xdr:from>
    <xdr:to>
      <xdr:col>15</xdr:col>
      <xdr:colOff>500743</xdr:colOff>
      <xdr:row>2</xdr:row>
      <xdr:rowOff>152400</xdr:rowOff>
    </xdr:to>
    <xdr:sp macro="" textlink="">
      <xdr:nvSpPr>
        <xdr:cNvPr id="12" name="Triângulo isósceles 11"/>
        <xdr:cNvSpPr/>
      </xdr:nvSpPr>
      <xdr:spPr>
        <a:xfrm>
          <a:off x="10054318" y="1218293"/>
          <a:ext cx="114300" cy="108857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533400</xdr:colOff>
      <xdr:row>2</xdr:row>
      <xdr:rowOff>32657</xdr:rowOff>
    </xdr:from>
    <xdr:to>
      <xdr:col>15</xdr:col>
      <xdr:colOff>658586</xdr:colOff>
      <xdr:row>2</xdr:row>
      <xdr:rowOff>152400</xdr:rowOff>
    </xdr:to>
    <xdr:sp macro="" textlink="">
      <xdr:nvSpPr>
        <xdr:cNvPr id="13" name="Hexágono 12"/>
        <xdr:cNvSpPr/>
      </xdr:nvSpPr>
      <xdr:spPr>
        <a:xfrm>
          <a:off x="10201275" y="1207407"/>
          <a:ext cx="125186" cy="119743"/>
        </a:xfrm>
        <a:prstGeom prst="hex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249115</xdr:colOff>
      <xdr:row>5</xdr:row>
      <xdr:rowOff>51289</xdr:rowOff>
    </xdr:from>
    <xdr:to>
      <xdr:col>15</xdr:col>
      <xdr:colOff>411040</xdr:colOff>
      <xdr:row>5</xdr:row>
      <xdr:rowOff>146539</xdr:rowOff>
    </xdr:to>
    <xdr:sp macro="" textlink="">
      <xdr:nvSpPr>
        <xdr:cNvPr id="16" name="Retângulo 15"/>
        <xdr:cNvSpPr/>
      </xdr:nvSpPr>
      <xdr:spPr>
        <a:xfrm>
          <a:off x="10821865" y="1817077"/>
          <a:ext cx="161925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256442</xdr:colOff>
      <xdr:row>3</xdr:row>
      <xdr:rowOff>29307</xdr:rowOff>
    </xdr:from>
    <xdr:to>
      <xdr:col>15</xdr:col>
      <xdr:colOff>373463</xdr:colOff>
      <xdr:row>3</xdr:row>
      <xdr:rowOff>139525</xdr:rowOff>
    </xdr:to>
    <xdr:sp macro="" textlink="">
      <xdr:nvSpPr>
        <xdr:cNvPr id="17" name="Elipse 16"/>
        <xdr:cNvSpPr/>
      </xdr:nvSpPr>
      <xdr:spPr>
        <a:xfrm>
          <a:off x="10829192" y="1406769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271096</xdr:colOff>
      <xdr:row>6</xdr:row>
      <xdr:rowOff>58615</xdr:rowOff>
    </xdr:from>
    <xdr:to>
      <xdr:col>15</xdr:col>
      <xdr:colOff>388117</xdr:colOff>
      <xdr:row>6</xdr:row>
      <xdr:rowOff>168833</xdr:rowOff>
    </xdr:to>
    <xdr:sp macro="" textlink="">
      <xdr:nvSpPr>
        <xdr:cNvPr id="18" name="Elipse 17"/>
        <xdr:cNvSpPr/>
      </xdr:nvSpPr>
      <xdr:spPr>
        <a:xfrm>
          <a:off x="10843846" y="2022230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256443</xdr:colOff>
      <xdr:row>4</xdr:row>
      <xdr:rowOff>51287</xdr:rowOff>
    </xdr:from>
    <xdr:to>
      <xdr:col>15</xdr:col>
      <xdr:colOff>373464</xdr:colOff>
      <xdr:row>4</xdr:row>
      <xdr:rowOff>161505</xdr:rowOff>
    </xdr:to>
    <xdr:sp macro="" textlink="">
      <xdr:nvSpPr>
        <xdr:cNvPr id="19" name="Elipse 18"/>
        <xdr:cNvSpPr/>
      </xdr:nvSpPr>
      <xdr:spPr>
        <a:xfrm>
          <a:off x="10829193" y="1619249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256442</xdr:colOff>
      <xdr:row>7</xdr:row>
      <xdr:rowOff>73270</xdr:rowOff>
    </xdr:from>
    <xdr:to>
      <xdr:col>15</xdr:col>
      <xdr:colOff>418367</xdr:colOff>
      <xdr:row>7</xdr:row>
      <xdr:rowOff>168520</xdr:rowOff>
    </xdr:to>
    <xdr:sp macro="" textlink="">
      <xdr:nvSpPr>
        <xdr:cNvPr id="20" name="Retângulo 19"/>
        <xdr:cNvSpPr/>
      </xdr:nvSpPr>
      <xdr:spPr>
        <a:xfrm>
          <a:off x="10829192" y="2234712"/>
          <a:ext cx="161925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300404</xdr:colOff>
      <xdr:row>8</xdr:row>
      <xdr:rowOff>58615</xdr:rowOff>
    </xdr:from>
    <xdr:to>
      <xdr:col>15</xdr:col>
      <xdr:colOff>417425</xdr:colOff>
      <xdr:row>8</xdr:row>
      <xdr:rowOff>168833</xdr:rowOff>
    </xdr:to>
    <xdr:sp macro="" textlink="">
      <xdr:nvSpPr>
        <xdr:cNvPr id="21" name="Elipse 20"/>
        <xdr:cNvSpPr/>
      </xdr:nvSpPr>
      <xdr:spPr>
        <a:xfrm>
          <a:off x="10873154" y="2417884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300404</xdr:colOff>
      <xdr:row>9</xdr:row>
      <xdr:rowOff>43962</xdr:rowOff>
    </xdr:from>
    <xdr:to>
      <xdr:col>15</xdr:col>
      <xdr:colOff>417425</xdr:colOff>
      <xdr:row>9</xdr:row>
      <xdr:rowOff>154180</xdr:rowOff>
    </xdr:to>
    <xdr:sp macro="" textlink="">
      <xdr:nvSpPr>
        <xdr:cNvPr id="22" name="Elipse 21"/>
        <xdr:cNvSpPr/>
      </xdr:nvSpPr>
      <xdr:spPr>
        <a:xfrm>
          <a:off x="10873154" y="2601058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293077</xdr:colOff>
      <xdr:row>10</xdr:row>
      <xdr:rowOff>58615</xdr:rowOff>
    </xdr:from>
    <xdr:to>
      <xdr:col>15</xdr:col>
      <xdr:colOff>410098</xdr:colOff>
      <xdr:row>10</xdr:row>
      <xdr:rowOff>168833</xdr:rowOff>
    </xdr:to>
    <xdr:sp macro="" textlink="">
      <xdr:nvSpPr>
        <xdr:cNvPr id="23" name="Elipse 22"/>
        <xdr:cNvSpPr/>
      </xdr:nvSpPr>
      <xdr:spPr>
        <a:xfrm>
          <a:off x="10865827" y="2813538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293077</xdr:colOff>
      <xdr:row>12</xdr:row>
      <xdr:rowOff>51288</xdr:rowOff>
    </xdr:from>
    <xdr:to>
      <xdr:col>15</xdr:col>
      <xdr:colOff>410098</xdr:colOff>
      <xdr:row>12</xdr:row>
      <xdr:rowOff>161506</xdr:rowOff>
    </xdr:to>
    <xdr:sp macro="" textlink="">
      <xdr:nvSpPr>
        <xdr:cNvPr id="24" name="Elipse 23"/>
        <xdr:cNvSpPr/>
      </xdr:nvSpPr>
      <xdr:spPr>
        <a:xfrm>
          <a:off x="10865827" y="3201865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278423</xdr:colOff>
      <xdr:row>11</xdr:row>
      <xdr:rowOff>65942</xdr:rowOff>
    </xdr:from>
    <xdr:to>
      <xdr:col>15</xdr:col>
      <xdr:colOff>440348</xdr:colOff>
      <xdr:row>11</xdr:row>
      <xdr:rowOff>161192</xdr:rowOff>
    </xdr:to>
    <xdr:sp macro="" textlink="">
      <xdr:nvSpPr>
        <xdr:cNvPr id="25" name="Retângulo 24"/>
        <xdr:cNvSpPr/>
      </xdr:nvSpPr>
      <xdr:spPr>
        <a:xfrm>
          <a:off x="11034346" y="3018692"/>
          <a:ext cx="161925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293077</xdr:colOff>
      <xdr:row>13</xdr:row>
      <xdr:rowOff>51288</xdr:rowOff>
    </xdr:from>
    <xdr:to>
      <xdr:col>15</xdr:col>
      <xdr:colOff>410098</xdr:colOff>
      <xdr:row>13</xdr:row>
      <xdr:rowOff>161506</xdr:rowOff>
    </xdr:to>
    <xdr:sp macro="" textlink="">
      <xdr:nvSpPr>
        <xdr:cNvPr id="26" name="Elipse 25"/>
        <xdr:cNvSpPr/>
      </xdr:nvSpPr>
      <xdr:spPr>
        <a:xfrm>
          <a:off x="10865827" y="3201865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21</xdr:row>
      <xdr:rowOff>25854</xdr:rowOff>
    </xdr:from>
    <xdr:to>
      <xdr:col>1</xdr:col>
      <xdr:colOff>193221</xdr:colOff>
      <xdr:row>21</xdr:row>
      <xdr:rowOff>136072</xdr:rowOff>
    </xdr:to>
    <xdr:sp macro="" textlink="">
      <xdr:nvSpPr>
        <xdr:cNvPr id="2" name="Elipse 1"/>
        <xdr:cNvSpPr/>
      </xdr:nvSpPr>
      <xdr:spPr>
        <a:xfrm>
          <a:off x="76200" y="3988254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50347</xdr:colOff>
      <xdr:row>22</xdr:row>
      <xdr:rowOff>40822</xdr:rowOff>
    </xdr:from>
    <xdr:to>
      <xdr:col>1</xdr:col>
      <xdr:colOff>212272</xdr:colOff>
      <xdr:row>22</xdr:row>
      <xdr:rowOff>136072</xdr:rowOff>
    </xdr:to>
    <xdr:sp macro="" textlink="">
      <xdr:nvSpPr>
        <xdr:cNvPr id="3" name="Retângulo 2"/>
        <xdr:cNvSpPr/>
      </xdr:nvSpPr>
      <xdr:spPr>
        <a:xfrm>
          <a:off x="50347" y="4203247"/>
          <a:ext cx="161925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78922</xdr:colOff>
      <xdr:row>23</xdr:row>
      <xdr:rowOff>1</xdr:rowOff>
    </xdr:from>
    <xdr:to>
      <xdr:col>1</xdr:col>
      <xdr:colOff>193222</xdr:colOff>
      <xdr:row>23</xdr:row>
      <xdr:rowOff>108858</xdr:rowOff>
    </xdr:to>
    <xdr:sp macro="" textlink="">
      <xdr:nvSpPr>
        <xdr:cNvPr id="4" name="Triângulo isósceles 3"/>
        <xdr:cNvSpPr/>
      </xdr:nvSpPr>
      <xdr:spPr>
        <a:xfrm>
          <a:off x="78922" y="4362451"/>
          <a:ext cx="114300" cy="108857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68036</xdr:colOff>
      <xdr:row>24</xdr:row>
      <xdr:rowOff>21772</xdr:rowOff>
    </xdr:from>
    <xdr:to>
      <xdr:col>1</xdr:col>
      <xdr:colOff>193222</xdr:colOff>
      <xdr:row>24</xdr:row>
      <xdr:rowOff>141515</xdr:rowOff>
    </xdr:to>
    <xdr:sp macro="" textlink="">
      <xdr:nvSpPr>
        <xdr:cNvPr id="5" name="Hexágono 4"/>
        <xdr:cNvSpPr/>
      </xdr:nvSpPr>
      <xdr:spPr>
        <a:xfrm>
          <a:off x="68036" y="4584247"/>
          <a:ext cx="125186" cy="119743"/>
        </a:xfrm>
        <a:prstGeom prst="hex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20409</xdr:colOff>
      <xdr:row>2</xdr:row>
      <xdr:rowOff>314326</xdr:rowOff>
    </xdr:from>
    <xdr:to>
      <xdr:col>18</xdr:col>
      <xdr:colOff>137430</xdr:colOff>
      <xdr:row>2</xdr:row>
      <xdr:rowOff>424544</xdr:rowOff>
    </xdr:to>
    <xdr:sp macro="" textlink="">
      <xdr:nvSpPr>
        <xdr:cNvPr id="6" name="Elipse 5"/>
        <xdr:cNvSpPr/>
      </xdr:nvSpPr>
      <xdr:spPr>
        <a:xfrm>
          <a:off x="10259784" y="695326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174170</xdr:colOff>
      <xdr:row>2</xdr:row>
      <xdr:rowOff>329294</xdr:rowOff>
    </xdr:from>
    <xdr:to>
      <xdr:col>18</xdr:col>
      <xdr:colOff>336095</xdr:colOff>
      <xdr:row>2</xdr:row>
      <xdr:rowOff>424544</xdr:rowOff>
    </xdr:to>
    <xdr:sp macro="" textlink="">
      <xdr:nvSpPr>
        <xdr:cNvPr id="7" name="Retângulo 6"/>
        <xdr:cNvSpPr/>
      </xdr:nvSpPr>
      <xdr:spPr>
        <a:xfrm>
          <a:off x="10413545" y="710294"/>
          <a:ext cx="161925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366031</xdr:colOff>
      <xdr:row>2</xdr:row>
      <xdr:rowOff>315687</xdr:rowOff>
    </xdr:from>
    <xdr:to>
      <xdr:col>18</xdr:col>
      <xdr:colOff>480331</xdr:colOff>
      <xdr:row>2</xdr:row>
      <xdr:rowOff>424544</xdr:rowOff>
    </xdr:to>
    <xdr:sp macro="" textlink="">
      <xdr:nvSpPr>
        <xdr:cNvPr id="8" name="Triângulo isósceles 7"/>
        <xdr:cNvSpPr/>
      </xdr:nvSpPr>
      <xdr:spPr>
        <a:xfrm>
          <a:off x="10605406" y="696687"/>
          <a:ext cx="114300" cy="108857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512988</xdr:colOff>
      <xdr:row>2</xdr:row>
      <xdr:rowOff>304801</xdr:rowOff>
    </xdr:from>
    <xdr:to>
      <xdr:col>18</xdr:col>
      <xdr:colOff>638174</xdr:colOff>
      <xdr:row>2</xdr:row>
      <xdr:rowOff>424544</xdr:rowOff>
    </xdr:to>
    <xdr:sp macro="" textlink="">
      <xdr:nvSpPr>
        <xdr:cNvPr id="9" name="Hexágono 8"/>
        <xdr:cNvSpPr/>
      </xdr:nvSpPr>
      <xdr:spPr>
        <a:xfrm>
          <a:off x="10752363" y="685801"/>
          <a:ext cx="125186" cy="119743"/>
        </a:xfrm>
        <a:prstGeom prst="hex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249115</xdr:colOff>
      <xdr:row>10</xdr:row>
      <xdr:rowOff>51289</xdr:rowOff>
    </xdr:from>
    <xdr:to>
      <xdr:col>18</xdr:col>
      <xdr:colOff>411040</xdr:colOff>
      <xdr:row>10</xdr:row>
      <xdr:rowOff>146539</xdr:rowOff>
    </xdr:to>
    <xdr:sp macro="" textlink="">
      <xdr:nvSpPr>
        <xdr:cNvPr id="10" name="Retângulo 9"/>
        <xdr:cNvSpPr/>
      </xdr:nvSpPr>
      <xdr:spPr>
        <a:xfrm>
          <a:off x="10964740" y="1822939"/>
          <a:ext cx="161925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256442</xdr:colOff>
      <xdr:row>8</xdr:row>
      <xdr:rowOff>29307</xdr:rowOff>
    </xdr:from>
    <xdr:to>
      <xdr:col>18</xdr:col>
      <xdr:colOff>373463</xdr:colOff>
      <xdr:row>8</xdr:row>
      <xdr:rowOff>139525</xdr:rowOff>
    </xdr:to>
    <xdr:sp macro="" textlink="">
      <xdr:nvSpPr>
        <xdr:cNvPr id="11" name="Elipse 10"/>
        <xdr:cNvSpPr/>
      </xdr:nvSpPr>
      <xdr:spPr>
        <a:xfrm>
          <a:off x="10972067" y="1410432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271096</xdr:colOff>
      <xdr:row>11</xdr:row>
      <xdr:rowOff>58615</xdr:rowOff>
    </xdr:from>
    <xdr:to>
      <xdr:col>18</xdr:col>
      <xdr:colOff>388117</xdr:colOff>
      <xdr:row>11</xdr:row>
      <xdr:rowOff>168833</xdr:rowOff>
    </xdr:to>
    <xdr:sp macro="" textlink="">
      <xdr:nvSpPr>
        <xdr:cNvPr id="12" name="Elipse 11"/>
        <xdr:cNvSpPr/>
      </xdr:nvSpPr>
      <xdr:spPr>
        <a:xfrm>
          <a:off x="10986721" y="2030290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256443</xdr:colOff>
      <xdr:row>9</xdr:row>
      <xdr:rowOff>51287</xdr:rowOff>
    </xdr:from>
    <xdr:to>
      <xdr:col>18</xdr:col>
      <xdr:colOff>373464</xdr:colOff>
      <xdr:row>9</xdr:row>
      <xdr:rowOff>161505</xdr:rowOff>
    </xdr:to>
    <xdr:sp macro="" textlink="">
      <xdr:nvSpPr>
        <xdr:cNvPr id="13" name="Elipse 12"/>
        <xdr:cNvSpPr/>
      </xdr:nvSpPr>
      <xdr:spPr>
        <a:xfrm>
          <a:off x="10972068" y="1622912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256442</xdr:colOff>
      <xdr:row>12</xdr:row>
      <xdr:rowOff>73270</xdr:rowOff>
    </xdr:from>
    <xdr:to>
      <xdr:col>18</xdr:col>
      <xdr:colOff>418367</xdr:colOff>
      <xdr:row>12</xdr:row>
      <xdr:rowOff>168520</xdr:rowOff>
    </xdr:to>
    <xdr:sp macro="" textlink="">
      <xdr:nvSpPr>
        <xdr:cNvPr id="14" name="Retângulo 13"/>
        <xdr:cNvSpPr/>
      </xdr:nvSpPr>
      <xdr:spPr>
        <a:xfrm>
          <a:off x="10972067" y="2244970"/>
          <a:ext cx="161925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300404</xdr:colOff>
      <xdr:row>13</xdr:row>
      <xdr:rowOff>58615</xdr:rowOff>
    </xdr:from>
    <xdr:to>
      <xdr:col>18</xdr:col>
      <xdr:colOff>417425</xdr:colOff>
      <xdr:row>13</xdr:row>
      <xdr:rowOff>168833</xdr:rowOff>
    </xdr:to>
    <xdr:sp macro="" textlink="">
      <xdr:nvSpPr>
        <xdr:cNvPr id="15" name="Elipse 14"/>
        <xdr:cNvSpPr/>
      </xdr:nvSpPr>
      <xdr:spPr>
        <a:xfrm>
          <a:off x="11016029" y="2430340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300404</xdr:colOff>
      <xdr:row>14</xdr:row>
      <xdr:rowOff>43962</xdr:rowOff>
    </xdr:from>
    <xdr:to>
      <xdr:col>18</xdr:col>
      <xdr:colOff>417425</xdr:colOff>
      <xdr:row>14</xdr:row>
      <xdr:rowOff>154180</xdr:rowOff>
    </xdr:to>
    <xdr:sp macro="" textlink="">
      <xdr:nvSpPr>
        <xdr:cNvPr id="16" name="Elipse 15"/>
        <xdr:cNvSpPr/>
      </xdr:nvSpPr>
      <xdr:spPr>
        <a:xfrm>
          <a:off x="11016029" y="2615712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293077</xdr:colOff>
      <xdr:row>15</xdr:row>
      <xdr:rowOff>58615</xdr:rowOff>
    </xdr:from>
    <xdr:to>
      <xdr:col>18</xdr:col>
      <xdr:colOff>410098</xdr:colOff>
      <xdr:row>15</xdr:row>
      <xdr:rowOff>168833</xdr:rowOff>
    </xdr:to>
    <xdr:sp macro="" textlink="">
      <xdr:nvSpPr>
        <xdr:cNvPr id="17" name="Elipse 16"/>
        <xdr:cNvSpPr/>
      </xdr:nvSpPr>
      <xdr:spPr>
        <a:xfrm>
          <a:off x="11008702" y="2830390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293077</xdr:colOff>
      <xdr:row>17</xdr:row>
      <xdr:rowOff>51288</xdr:rowOff>
    </xdr:from>
    <xdr:to>
      <xdr:col>18</xdr:col>
      <xdr:colOff>410098</xdr:colOff>
      <xdr:row>17</xdr:row>
      <xdr:rowOff>161506</xdr:rowOff>
    </xdr:to>
    <xdr:sp macro="" textlink="">
      <xdr:nvSpPr>
        <xdr:cNvPr id="18" name="Elipse 17"/>
        <xdr:cNvSpPr/>
      </xdr:nvSpPr>
      <xdr:spPr>
        <a:xfrm>
          <a:off x="11008702" y="3213588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278423</xdr:colOff>
      <xdr:row>16</xdr:row>
      <xdr:rowOff>65942</xdr:rowOff>
    </xdr:from>
    <xdr:to>
      <xdr:col>18</xdr:col>
      <xdr:colOff>440348</xdr:colOff>
      <xdr:row>16</xdr:row>
      <xdr:rowOff>161192</xdr:rowOff>
    </xdr:to>
    <xdr:sp macro="" textlink="">
      <xdr:nvSpPr>
        <xdr:cNvPr id="19" name="Retângulo 18"/>
        <xdr:cNvSpPr/>
      </xdr:nvSpPr>
      <xdr:spPr>
        <a:xfrm>
          <a:off x="10994048" y="3037742"/>
          <a:ext cx="161925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293077</xdr:colOff>
      <xdr:row>18</xdr:row>
      <xdr:rowOff>51288</xdr:rowOff>
    </xdr:from>
    <xdr:to>
      <xdr:col>18</xdr:col>
      <xdr:colOff>410098</xdr:colOff>
      <xdr:row>18</xdr:row>
      <xdr:rowOff>161506</xdr:rowOff>
    </xdr:to>
    <xdr:sp macro="" textlink="">
      <xdr:nvSpPr>
        <xdr:cNvPr id="20" name="Elipse 19"/>
        <xdr:cNvSpPr/>
      </xdr:nvSpPr>
      <xdr:spPr>
        <a:xfrm>
          <a:off x="11008702" y="3413613"/>
          <a:ext cx="117021" cy="1102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="130" zoomScaleNormal="130" zoomScaleSheetLayoutView="130" workbookViewId="0">
      <selection activeCell="B15" sqref="B15"/>
    </sheetView>
  </sheetViews>
  <sheetFormatPr defaultRowHeight="15" x14ac:dyDescent="0.25"/>
  <cols>
    <col min="1" max="1" width="4.140625" customWidth="1"/>
    <col min="2" max="2" width="19.42578125" customWidth="1"/>
    <col min="3" max="3" width="11.7109375" customWidth="1"/>
    <col min="4" max="14" width="10.28515625" customWidth="1"/>
    <col min="15" max="15" width="12.28515625" customWidth="1"/>
    <col min="16" max="16" width="10.28515625" customWidth="1"/>
    <col min="18" max="18" width="11" customWidth="1"/>
  </cols>
  <sheetData>
    <row r="1" spans="1:18" ht="30" customHeight="1" thickBo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s="1" customFormat="1" ht="63" x14ac:dyDescent="0.25">
      <c r="A2" s="26" t="s">
        <v>12</v>
      </c>
      <c r="B2" s="26"/>
      <c r="C2" s="4" t="s">
        <v>30</v>
      </c>
      <c r="D2" s="4" t="s">
        <v>1</v>
      </c>
      <c r="E2" s="4" t="s">
        <v>11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29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31</v>
      </c>
      <c r="Q2" s="25" t="s">
        <v>14</v>
      </c>
      <c r="R2" s="26" t="s">
        <v>27</v>
      </c>
    </row>
    <row r="3" spans="1:18" s="2" customFormat="1" ht="15.75" x14ac:dyDescent="0.25">
      <c r="A3" s="28" t="s">
        <v>13</v>
      </c>
      <c r="B3" s="28"/>
      <c r="C3" s="5">
        <v>1</v>
      </c>
      <c r="D3" s="5" t="s">
        <v>15</v>
      </c>
      <c r="E3" s="5" t="s">
        <v>15</v>
      </c>
      <c r="F3" s="5" t="s">
        <v>15</v>
      </c>
      <c r="G3" s="5" t="s">
        <v>15</v>
      </c>
      <c r="H3" s="5" t="s">
        <v>16</v>
      </c>
      <c r="I3" s="5" t="s">
        <v>15</v>
      </c>
      <c r="J3" s="5" t="s">
        <v>16</v>
      </c>
      <c r="K3" s="5">
        <v>2</v>
      </c>
      <c r="L3" s="5">
        <v>1</v>
      </c>
      <c r="M3" s="5" t="s">
        <v>16</v>
      </c>
      <c r="N3" s="5" t="s">
        <v>15</v>
      </c>
      <c r="O3" s="5" t="s">
        <v>15</v>
      </c>
      <c r="P3" s="5"/>
      <c r="Q3" s="26"/>
      <c r="R3" s="27"/>
    </row>
    <row r="4" spans="1:18" ht="15" customHeight="1" x14ac:dyDescent="0.25">
      <c r="A4" s="29" t="s">
        <v>28</v>
      </c>
      <c r="B4" s="6" t="s">
        <v>17</v>
      </c>
      <c r="C4" s="17">
        <v>1</v>
      </c>
      <c r="D4" s="18">
        <v>0</v>
      </c>
      <c r="E4" s="18">
        <v>0</v>
      </c>
      <c r="F4" s="18">
        <v>1</v>
      </c>
      <c r="G4" s="18">
        <v>0</v>
      </c>
      <c r="H4" s="18">
        <v>1</v>
      </c>
      <c r="I4" s="18">
        <v>3</v>
      </c>
      <c r="J4" s="18">
        <v>2</v>
      </c>
      <c r="K4" s="18">
        <v>0</v>
      </c>
      <c r="L4" s="18">
        <v>1</v>
      </c>
      <c r="M4" s="18">
        <v>1</v>
      </c>
      <c r="N4" s="18">
        <v>3</v>
      </c>
      <c r="O4" s="18">
        <v>1</v>
      </c>
      <c r="P4" s="7"/>
      <c r="Q4" s="8">
        <f>SUM(D4:O4)</f>
        <v>13</v>
      </c>
      <c r="R4" s="9" t="s">
        <v>42</v>
      </c>
    </row>
    <row r="5" spans="1:18" ht="15.75" x14ac:dyDescent="0.25">
      <c r="A5" s="29"/>
      <c r="B5" s="6" t="s">
        <v>18</v>
      </c>
      <c r="C5" s="17">
        <v>0</v>
      </c>
      <c r="D5" s="18">
        <v>0</v>
      </c>
      <c r="E5" s="18">
        <v>0</v>
      </c>
      <c r="F5" s="18">
        <v>0</v>
      </c>
      <c r="G5" s="18">
        <v>0</v>
      </c>
      <c r="H5" s="18">
        <v>2</v>
      </c>
      <c r="I5" s="18">
        <v>1</v>
      </c>
      <c r="J5" s="18">
        <v>2</v>
      </c>
      <c r="K5" s="18">
        <v>2</v>
      </c>
      <c r="L5" s="18"/>
      <c r="M5" s="18">
        <v>2</v>
      </c>
      <c r="N5" s="18">
        <v>0</v>
      </c>
      <c r="O5" s="18">
        <v>0</v>
      </c>
      <c r="P5" s="7"/>
      <c r="Q5" s="8">
        <f t="shared" ref="Q5:Q13" si="0">SUM(D5:O5)</f>
        <v>9</v>
      </c>
      <c r="R5" s="9" t="s">
        <v>48</v>
      </c>
    </row>
    <row r="6" spans="1:18" ht="15.75" x14ac:dyDescent="0.25">
      <c r="A6" s="29"/>
      <c r="B6" s="6" t="s">
        <v>19</v>
      </c>
      <c r="C6" s="17">
        <v>1</v>
      </c>
      <c r="D6" s="18">
        <v>0</v>
      </c>
      <c r="E6" s="18">
        <v>0</v>
      </c>
      <c r="F6" s="18">
        <v>0</v>
      </c>
      <c r="G6" s="18">
        <v>0</v>
      </c>
      <c r="H6" s="18">
        <v>1</v>
      </c>
      <c r="I6" s="18">
        <v>3</v>
      </c>
      <c r="J6" s="18">
        <v>0</v>
      </c>
      <c r="K6" s="18">
        <v>0</v>
      </c>
      <c r="L6" s="18">
        <v>1</v>
      </c>
      <c r="M6" s="18">
        <v>2</v>
      </c>
      <c r="N6" s="18">
        <v>2</v>
      </c>
      <c r="O6" s="18">
        <v>1</v>
      </c>
      <c r="P6" s="7"/>
      <c r="Q6" s="8">
        <f t="shared" si="0"/>
        <v>10</v>
      </c>
      <c r="R6" s="9" t="s">
        <v>46</v>
      </c>
    </row>
    <row r="7" spans="1:18" ht="15.75" x14ac:dyDescent="0.25">
      <c r="A7" s="29"/>
      <c r="B7" s="6" t="s">
        <v>20</v>
      </c>
      <c r="C7" s="17">
        <v>1</v>
      </c>
      <c r="D7" s="18">
        <v>0</v>
      </c>
      <c r="E7" s="18">
        <v>0</v>
      </c>
      <c r="F7" s="18">
        <v>0</v>
      </c>
      <c r="G7" s="18">
        <v>0</v>
      </c>
      <c r="H7" s="18">
        <v>1</v>
      </c>
      <c r="I7" s="18">
        <v>3</v>
      </c>
      <c r="J7" s="18">
        <v>1</v>
      </c>
      <c r="K7" s="18">
        <v>0</v>
      </c>
      <c r="L7" s="18">
        <v>1</v>
      </c>
      <c r="M7" s="18">
        <v>2</v>
      </c>
      <c r="N7" s="18">
        <v>3</v>
      </c>
      <c r="O7" s="18">
        <v>2</v>
      </c>
      <c r="P7" s="7"/>
      <c r="Q7" s="8">
        <f t="shared" si="0"/>
        <v>13</v>
      </c>
      <c r="R7" s="9" t="s">
        <v>43</v>
      </c>
    </row>
    <row r="8" spans="1:18" ht="15.75" x14ac:dyDescent="0.25">
      <c r="A8" s="29"/>
      <c r="B8" s="6" t="s">
        <v>21</v>
      </c>
      <c r="C8" s="17">
        <v>0</v>
      </c>
      <c r="D8" s="18">
        <v>0</v>
      </c>
      <c r="E8" s="18">
        <v>0</v>
      </c>
      <c r="F8" s="18">
        <v>3</v>
      </c>
      <c r="G8" s="18">
        <v>0</v>
      </c>
      <c r="H8" s="18">
        <v>2</v>
      </c>
      <c r="I8" s="18">
        <v>3</v>
      </c>
      <c r="J8" s="18">
        <v>2</v>
      </c>
      <c r="K8" s="18"/>
      <c r="L8" s="18">
        <v>0</v>
      </c>
      <c r="M8" s="18">
        <v>2</v>
      </c>
      <c r="N8" s="18">
        <v>3</v>
      </c>
      <c r="O8" s="18">
        <v>1</v>
      </c>
      <c r="P8" s="18"/>
      <c r="Q8" s="8">
        <f t="shared" si="0"/>
        <v>16</v>
      </c>
      <c r="R8" s="9" t="s">
        <v>38</v>
      </c>
    </row>
    <row r="9" spans="1:18" ht="15.75" x14ac:dyDescent="0.25">
      <c r="A9" s="29"/>
      <c r="B9" s="6" t="s">
        <v>22</v>
      </c>
      <c r="C9" s="17">
        <v>1</v>
      </c>
      <c r="D9" s="18">
        <v>0</v>
      </c>
      <c r="E9" s="18">
        <v>0</v>
      </c>
      <c r="F9" s="18">
        <v>1</v>
      </c>
      <c r="G9" s="18">
        <v>0</v>
      </c>
      <c r="H9" s="18">
        <v>2</v>
      </c>
      <c r="I9" s="18">
        <v>3</v>
      </c>
      <c r="J9" s="18">
        <v>2</v>
      </c>
      <c r="K9" s="18">
        <v>0</v>
      </c>
      <c r="L9" s="18">
        <v>1</v>
      </c>
      <c r="M9" s="18">
        <v>2</v>
      </c>
      <c r="N9" s="18">
        <v>2</v>
      </c>
      <c r="O9" s="18">
        <v>1</v>
      </c>
      <c r="P9" s="18"/>
      <c r="Q9" s="8">
        <f t="shared" si="0"/>
        <v>14</v>
      </c>
      <c r="R9" s="9" t="s">
        <v>41</v>
      </c>
    </row>
    <row r="10" spans="1:18" ht="15.75" x14ac:dyDescent="0.25">
      <c r="A10" s="29"/>
      <c r="B10" s="6" t="s">
        <v>23</v>
      </c>
      <c r="C10" s="17">
        <v>1</v>
      </c>
      <c r="D10" s="18">
        <v>2</v>
      </c>
      <c r="E10" s="18">
        <v>2</v>
      </c>
      <c r="F10" s="18">
        <v>1</v>
      </c>
      <c r="G10" s="18">
        <v>0</v>
      </c>
      <c r="H10" s="18">
        <v>2</v>
      </c>
      <c r="I10" s="18">
        <v>3</v>
      </c>
      <c r="J10" s="18">
        <v>2</v>
      </c>
      <c r="K10" s="18">
        <v>0</v>
      </c>
      <c r="L10" s="18">
        <v>1</v>
      </c>
      <c r="M10" s="18">
        <v>1</v>
      </c>
      <c r="N10" s="18">
        <v>2</v>
      </c>
      <c r="O10" s="18">
        <v>1</v>
      </c>
      <c r="P10" s="18"/>
      <c r="Q10" s="8">
        <f t="shared" si="0"/>
        <v>17</v>
      </c>
      <c r="R10" s="9" t="s">
        <v>39</v>
      </c>
    </row>
    <row r="11" spans="1:18" ht="15.75" x14ac:dyDescent="0.25">
      <c r="A11" s="29"/>
      <c r="B11" s="6" t="s">
        <v>24</v>
      </c>
      <c r="C11" s="17">
        <v>1</v>
      </c>
      <c r="D11" s="18">
        <v>0</v>
      </c>
      <c r="E11" s="18">
        <v>0</v>
      </c>
      <c r="F11" s="18">
        <v>0</v>
      </c>
      <c r="G11" s="18">
        <v>0</v>
      </c>
      <c r="H11" s="18">
        <v>2</v>
      </c>
      <c r="I11" s="18">
        <v>3</v>
      </c>
      <c r="J11" s="18">
        <v>1</v>
      </c>
      <c r="K11" s="18">
        <v>0</v>
      </c>
      <c r="L11" s="18">
        <v>1</v>
      </c>
      <c r="M11" s="18">
        <v>2</v>
      </c>
      <c r="N11" s="18">
        <v>2</v>
      </c>
      <c r="O11" s="18">
        <v>0</v>
      </c>
      <c r="P11" s="18"/>
      <c r="Q11" s="8">
        <f t="shared" si="0"/>
        <v>11</v>
      </c>
      <c r="R11" s="9" t="s">
        <v>45</v>
      </c>
    </row>
    <row r="12" spans="1:18" ht="15" customHeight="1" x14ac:dyDescent="0.25">
      <c r="A12" s="29"/>
      <c r="B12" s="6" t="s">
        <v>25</v>
      </c>
      <c r="C12" s="17">
        <v>1</v>
      </c>
      <c r="D12" s="18">
        <v>0</v>
      </c>
      <c r="E12" s="18">
        <v>0</v>
      </c>
      <c r="F12" s="18">
        <v>0</v>
      </c>
      <c r="G12" s="18">
        <v>0</v>
      </c>
      <c r="H12" s="18">
        <v>1</v>
      </c>
      <c r="I12" s="18">
        <v>3</v>
      </c>
      <c r="J12" s="18">
        <v>2</v>
      </c>
      <c r="K12" s="18">
        <v>0</v>
      </c>
      <c r="L12" s="18">
        <v>1</v>
      </c>
      <c r="M12" s="18">
        <v>2</v>
      </c>
      <c r="N12" s="18">
        <v>2</v>
      </c>
      <c r="O12" s="18">
        <v>1</v>
      </c>
      <c r="P12" s="18"/>
      <c r="Q12" s="8">
        <f t="shared" si="0"/>
        <v>12</v>
      </c>
      <c r="R12" s="9" t="s">
        <v>44</v>
      </c>
    </row>
    <row r="13" spans="1:18" ht="15.75" x14ac:dyDescent="0.25">
      <c r="A13" s="29"/>
      <c r="B13" s="6" t="s">
        <v>26</v>
      </c>
      <c r="C13" s="17">
        <v>1</v>
      </c>
      <c r="D13" s="18">
        <v>0</v>
      </c>
      <c r="E13" s="18">
        <v>0</v>
      </c>
      <c r="F13" s="18">
        <v>3</v>
      </c>
      <c r="G13" s="18">
        <v>0</v>
      </c>
      <c r="H13" s="18">
        <v>1</v>
      </c>
      <c r="I13" s="18">
        <v>3</v>
      </c>
      <c r="J13" s="18">
        <v>0</v>
      </c>
      <c r="K13" s="18">
        <v>0</v>
      </c>
      <c r="L13" s="18">
        <v>1</v>
      </c>
      <c r="M13" s="18">
        <v>2</v>
      </c>
      <c r="N13" s="18">
        <v>3</v>
      </c>
      <c r="O13" s="18">
        <v>2</v>
      </c>
      <c r="P13" s="18"/>
      <c r="Q13" s="8">
        <f t="shared" si="0"/>
        <v>15</v>
      </c>
      <c r="R13" s="9" t="s">
        <v>40</v>
      </c>
    </row>
    <row r="14" spans="1:18" ht="15.75" x14ac:dyDescent="0.25">
      <c r="A14" s="29"/>
      <c r="B14" s="6" t="s">
        <v>35</v>
      </c>
      <c r="C14" s="17">
        <v>1</v>
      </c>
      <c r="D14" s="18">
        <v>0</v>
      </c>
      <c r="E14" s="18">
        <v>0</v>
      </c>
      <c r="F14" s="18">
        <v>2</v>
      </c>
      <c r="G14" s="18">
        <v>0</v>
      </c>
      <c r="H14" s="18">
        <v>2</v>
      </c>
      <c r="I14" s="18">
        <v>3</v>
      </c>
      <c r="J14" s="18">
        <v>2</v>
      </c>
      <c r="K14" s="18">
        <v>2</v>
      </c>
      <c r="L14" s="18">
        <v>0</v>
      </c>
      <c r="M14" s="18">
        <v>2</v>
      </c>
      <c r="N14" s="18">
        <v>1</v>
      </c>
      <c r="O14" s="18">
        <v>3</v>
      </c>
      <c r="P14" s="18"/>
      <c r="Q14" s="8">
        <f t="shared" ref="Q14:Q15" si="1">SUM(D14:O14)</f>
        <v>17</v>
      </c>
      <c r="R14" s="9" t="s">
        <v>36</v>
      </c>
    </row>
    <row r="15" spans="1:18" ht="15.75" x14ac:dyDescent="0.25">
      <c r="A15" s="29"/>
      <c r="B15" s="6" t="s">
        <v>47</v>
      </c>
      <c r="C15" s="17">
        <v>1</v>
      </c>
      <c r="D15" s="18">
        <v>0</v>
      </c>
      <c r="E15" s="18">
        <v>0</v>
      </c>
      <c r="F15" s="18">
        <v>3</v>
      </c>
      <c r="G15" s="18">
        <v>0</v>
      </c>
      <c r="H15" s="18">
        <v>2</v>
      </c>
      <c r="I15" s="18">
        <v>2</v>
      </c>
      <c r="J15" s="18">
        <v>2</v>
      </c>
      <c r="K15" s="18">
        <v>2</v>
      </c>
      <c r="L15" s="18"/>
      <c r="M15" s="18">
        <v>2</v>
      </c>
      <c r="N15" s="18">
        <v>2</v>
      </c>
      <c r="O15" s="18">
        <v>1</v>
      </c>
      <c r="P15" s="18"/>
      <c r="Q15" s="8">
        <f t="shared" si="1"/>
        <v>16</v>
      </c>
      <c r="R15" s="9" t="s">
        <v>37</v>
      </c>
    </row>
    <row r="16" spans="1:18" ht="15.75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4"/>
    </row>
    <row r="17" spans="1:18" ht="15.75" x14ac:dyDescent="0.25">
      <c r="A17" s="15"/>
      <c r="B17" s="15" t="s">
        <v>32</v>
      </c>
      <c r="C17" s="16"/>
      <c r="D17" s="16"/>
      <c r="E17" s="16"/>
      <c r="F17" s="16"/>
      <c r="G17" s="1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.75" x14ac:dyDescent="0.25">
      <c r="A18" s="15"/>
      <c r="B18" s="15" t="s">
        <v>33</v>
      </c>
      <c r="C18" s="16"/>
      <c r="D18" s="16"/>
      <c r="E18" s="16"/>
      <c r="F18" s="16"/>
      <c r="G18" s="1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.75" x14ac:dyDescent="0.25">
      <c r="A19" s="15"/>
      <c r="B19" s="15" t="s">
        <v>34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.75" x14ac:dyDescent="0.25">
      <c r="A20" s="15"/>
      <c r="B20" s="15" t="s">
        <v>33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.7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3" spans="1:18" x14ac:dyDescent="0.25">
      <c r="J23" s="3"/>
    </row>
    <row r="27" spans="1:18" x14ac:dyDescent="0.25">
      <c r="J27" s="3"/>
    </row>
  </sheetData>
  <mergeCells count="6">
    <mergeCell ref="A4:A15"/>
    <mergeCell ref="A1:R1"/>
    <mergeCell ref="Q2:Q3"/>
    <mergeCell ref="R2:R3"/>
    <mergeCell ref="A2:B2"/>
    <mergeCell ref="A3:B3"/>
  </mergeCells>
  <pageMargins left="0.511811024" right="0.511811024" top="0.78740157499999996" bottom="0.78740157499999996" header="0.31496062000000002" footer="0.31496062000000002"/>
  <pageSetup paperSize="9" scale="71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2"/>
  <sheetViews>
    <sheetView tabSelected="1" view="pageBreakPreview" zoomScale="130" zoomScaleNormal="130" zoomScaleSheetLayoutView="130" workbookViewId="0">
      <selection activeCell="C9" sqref="C9:R20"/>
    </sheetView>
  </sheetViews>
  <sheetFormatPr defaultRowHeight="15" x14ac:dyDescent="0.25"/>
  <cols>
    <col min="1" max="1" width="1" customWidth="1"/>
    <col min="2" max="2" width="4.140625" customWidth="1"/>
    <col min="3" max="3" width="19.42578125" customWidth="1"/>
    <col min="4" max="17" width="10" customWidth="1"/>
    <col min="18" max="18" width="12" customWidth="1"/>
    <col min="19" max="20" width="10" customWidth="1"/>
  </cols>
  <sheetData>
    <row r="1" spans="2:20" ht="4.5" customHeight="1" thickBot="1" x14ac:dyDescent="0.3"/>
    <row r="2" spans="2:20" ht="30" customHeight="1" thickBot="1" x14ac:dyDescent="0.3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2:20" s="1" customFormat="1" ht="33.75" x14ac:dyDescent="0.25">
      <c r="B3" s="41" t="s">
        <v>49</v>
      </c>
      <c r="C3" s="41"/>
      <c r="D3" s="19" t="s">
        <v>30</v>
      </c>
      <c r="E3" s="19" t="s">
        <v>1</v>
      </c>
      <c r="F3" s="19" t="s">
        <v>11</v>
      </c>
      <c r="G3" s="19" t="s">
        <v>2</v>
      </c>
      <c r="H3" s="19" t="s">
        <v>3</v>
      </c>
      <c r="I3" s="19" t="s">
        <v>4</v>
      </c>
      <c r="J3" s="19" t="s">
        <v>5</v>
      </c>
      <c r="K3" s="19" t="s">
        <v>58</v>
      </c>
      <c r="L3" s="19" t="s">
        <v>29</v>
      </c>
      <c r="M3" s="19" t="s">
        <v>6</v>
      </c>
      <c r="N3" s="19" t="s">
        <v>7</v>
      </c>
      <c r="O3" s="19" t="s">
        <v>57</v>
      </c>
      <c r="P3" s="19" t="s">
        <v>9</v>
      </c>
      <c r="Q3" s="19" t="s">
        <v>10</v>
      </c>
      <c r="R3" s="33" t="s">
        <v>56</v>
      </c>
      <c r="S3" s="30" t="s">
        <v>50</v>
      </c>
      <c r="T3" s="39" t="s">
        <v>27</v>
      </c>
    </row>
    <row r="4" spans="2:20" s="20" customFormat="1" ht="11.25" customHeight="1" x14ac:dyDescent="0.25">
      <c r="B4" s="45">
        <v>1</v>
      </c>
      <c r="C4" s="45"/>
      <c r="D4" s="42" t="s">
        <v>52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R4" s="34"/>
      <c r="S4" s="31"/>
      <c r="T4" s="40"/>
    </row>
    <row r="5" spans="2:20" s="20" customFormat="1" ht="11.25" customHeight="1" x14ac:dyDescent="0.25">
      <c r="B5" s="45">
        <v>3</v>
      </c>
      <c r="C5" s="45"/>
      <c r="D5" s="42" t="s">
        <v>53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R5" s="34"/>
      <c r="S5" s="31"/>
      <c r="T5" s="40"/>
    </row>
    <row r="6" spans="2:20" s="20" customFormat="1" ht="11.25" customHeight="1" x14ac:dyDescent="0.25">
      <c r="B6" s="45">
        <v>5</v>
      </c>
      <c r="C6" s="45"/>
      <c r="D6" s="42" t="s">
        <v>54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R6" s="34"/>
      <c r="S6" s="31"/>
      <c r="T6" s="40"/>
    </row>
    <row r="7" spans="2:20" s="21" customFormat="1" ht="11.25" customHeight="1" x14ac:dyDescent="0.25">
      <c r="B7" s="45">
        <v>7</v>
      </c>
      <c r="C7" s="45"/>
      <c r="D7" s="42" t="s">
        <v>55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  <c r="R7" s="34"/>
      <c r="S7" s="31"/>
      <c r="T7" s="40"/>
    </row>
    <row r="8" spans="2:20" s="21" customFormat="1" ht="11.25" x14ac:dyDescent="0.25">
      <c r="B8" s="36" t="s">
        <v>51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5"/>
      <c r="S8" s="32"/>
      <c r="T8" s="41"/>
    </row>
    <row r="9" spans="2:20" ht="15" customHeight="1" x14ac:dyDescent="0.25">
      <c r="B9" s="29" t="s">
        <v>28</v>
      </c>
      <c r="C9" s="6" t="s">
        <v>18</v>
      </c>
      <c r="D9" s="17">
        <v>1</v>
      </c>
      <c r="E9" s="18">
        <v>3</v>
      </c>
      <c r="F9" s="18">
        <v>7</v>
      </c>
      <c r="G9" s="18">
        <v>3</v>
      </c>
      <c r="H9" s="18">
        <v>1</v>
      </c>
      <c r="I9" s="18">
        <v>7</v>
      </c>
      <c r="J9" s="18">
        <v>5</v>
      </c>
      <c r="K9" s="18">
        <v>1</v>
      </c>
      <c r="L9" s="18">
        <v>7</v>
      </c>
      <c r="M9" s="18">
        <v>1</v>
      </c>
      <c r="N9" s="18">
        <v>1</v>
      </c>
      <c r="O9" s="18">
        <v>3</v>
      </c>
      <c r="P9" s="18">
        <v>3</v>
      </c>
      <c r="Q9" s="18">
        <v>5</v>
      </c>
      <c r="R9" s="18">
        <f>D9*E9*F9*G9*H9*I9*J9*L9*M9*N9*O9*P9*Q9</f>
        <v>694575</v>
      </c>
      <c r="S9" s="7"/>
      <c r="T9" s="46" t="s">
        <v>36</v>
      </c>
    </row>
    <row r="10" spans="2:20" ht="15.75" x14ac:dyDescent="0.25">
      <c r="B10" s="29"/>
      <c r="C10" s="6" t="s">
        <v>19</v>
      </c>
      <c r="D10" s="17">
        <v>1</v>
      </c>
      <c r="E10" s="18">
        <v>3</v>
      </c>
      <c r="F10" s="18">
        <v>7</v>
      </c>
      <c r="G10" s="18">
        <v>3</v>
      </c>
      <c r="H10" s="18">
        <v>1</v>
      </c>
      <c r="I10" s="18">
        <v>8</v>
      </c>
      <c r="J10" s="18">
        <v>5</v>
      </c>
      <c r="K10" s="18">
        <v>1</v>
      </c>
      <c r="L10" s="18">
        <v>7</v>
      </c>
      <c r="M10" s="18">
        <v>1</v>
      </c>
      <c r="N10" s="18">
        <v>1</v>
      </c>
      <c r="O10" s="18">
        <v>3</v>
      </c>
      <c r="P10" s="18">
        <v>3</v>
      </c>
      <c r="Q10" s="18">
        <v>1</v>
      </c>
      <c r="R10" s="18">
        <f>D10*E10*F10*G10*H10*I10*J10*L10*M10*N10*O10*P10*Q10</f>
        <v>158760</v>
      </c>
      <c r="S10" s="7"/>
      <c r="T10" s="46" t="s">
        <v>37</v>
      </c>
    </row>
    <row r="11" spans="2:20" ht="15.75" x14ac:dyDescent="0.25">
      <c r="B11" s="29"/>
      <c r="C11" s="6" t="s">
        <v>17</v>
      </c>
      <c r="D11" s="17">
        <v>1</v>
      </c>
      <c r="E11" s="18">
        <v>3</v>
      </c>
      <c r="F11" s="18">
        <v>7</v>
      </c>
      <c r="G11" s="18">
        <v>3</v>
      </c>
      <c r="H11" s="18">
        <v>1</v>
      </c>
      <c r="I11" s="18">
        <v>7</v>
      </c>
      <c r="J11" s="18">
        <v>5</v>
      </c>
      <c r="K11" s="18">
        <v>1</v>
      </c>
      <c r="L11" s="18">
        <v>7</v>
      </c>
      <c r="M11" s="18">
        <v>1</v>
      </c>
      <c r="N11" s="18">
        <v>1</v>
      </c>
      <c r="O11" s="18">
        <v>3</v>
      </c>
      <c r="P11" s="18">
        <v>3</v>
      </c>
      <c r="Q11" s="18">
        <v>1</v>
      </c>
      <c r="R11" s="18">
        <f>D11*E11*F11*G11*H11*I11*J11*L11*M11*N11*O11*P11*Q11*K11</f>
        <v>138915</v>
      </c>
      <c r="S11" s="7"/>
      <c r="T11" s="46" t="s">
        <v>38</v>
      </c>
    </row>
    <row r="12" spans="2:20" ht="15.75" x14ac:dyDescent="0.25">
      <c r="B12" s="29"/>
      <c r="C12" s="6" t="s">
        <v>20</v>
      </c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>
        <f>D12*E12*F12*G12*H12*I12*J12*L12*M12*N12*O12*P12*Q12</f>
        <v>0</v>
      </c>
      <c r="S12" s="7"/>
      <c r="T12" s="46" t="s">
        <v>39</v>
      </c>
    </row>
    <row r="13" spans="2:20" ht="15.75" x14ac:dyDescent="0.25">
      <c r="B13" s="29"/>
      <c r="C13" s="6" t="s">
        <v>21</v>
      </c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f>D13*E13*F13*G13*H13*I13*J13*L13*M13*N13*O13*P13*Q13</f>
        <v>0</v>
      </c>
      <c r="S13" s="18"/>
      <c r="T13" s="46" t="s">
        <v>40</v>
      </c>
    </row>
    <row r="14" spans="2:20" ht="15.75" x14ac:dyDescent="0.25">
      <c r="B14" s="29"/>
      <c r="C14" s="6" t="s">
        <v>22</v>
      </c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>
        <f>D14*E14*F14*G14*H14*I14*J14*L14*M14*N14*O14*P14*Q14</f>
        <v>0</v>
      </c>
      <c r="S14" s="18"/>
      <c r="T14" s="46" t="s">
        <v>41</v>
      </c>
    </row>
    <row r="15" spans="2:20" ht="15.75" x14ac:dyDescent="0.25">
      <c r="B15" s="29"/>
      <c r="C15" s="6" t="s">
        <v>23</v>
      </c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>
        <f>D15*E15*F15*G15*H15*I15*J15*L15*M15*N15*O15*P15*Q15</f>
        <v>0</v>
      </c>
      <c r="S15" s="18"/>
      <c r="T15" s="46" t="s">
        <v>42</v>
      </c>
    </row>
    <row r="16" spans="2:20" ht="15.75" x14ac:dyDescent="0.25">
      <c r="B16" s="29"/>
      <c r="C16" s="6" t="s">
        <v>24</v>
      </c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>
        <f>D16*E16*F16*G16*H16*I16*J16*L16*M16*N16*O16*P16*Q16</f>
        <v>0</v>
      </c>
      <c r="S16" s="18"/>
      <c r="T16" s="46" t="s">
        <v>43</v>
      </c>
    </row>
    <row r="17" spans="2:20" ht="15" customHeight="1" x14ac:dyDescent="0.25">
      <c r="B17" s="29"/>
      <c r="C17" s="6" t="s">
        <v>25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>
        <f>D17*E17*F17*G17*H17*I17*J17*L17*M17*N17*O17*P17*Q17</f>
        <v>0</v>
      </c>
      <c r="S17" s="18"/>
      <c r="T17" s="46" t="s">
        <v>44</v>
      </c>
    </row>
    <row r="18" spans="2:20" ht="15.75" x14ac:dyDescent="0.25">
      <c r="B18" s="29"/>
      <c r="C18" s="6" t="s">
        <v>26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f>D18*E18*F18*G18*H18*I18*J18*L18*M18*N18*O18*P18*Q18</f>
        <v>0</v>
      </c>
      <c r="S18" s="18"/>
      <c r="T18" s="46" t="s">
        <v>45</v>
      </c>
    </row>
    <row r="19" spans="2:20" ht="15.75" x14ac:dyDescent="0.25">
      <c r="B19" s="29"/>
      <c r="C19" s="6" t="s">
        <v>35</v>
      </c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f>D19*E19*F19*G19*H19*I19*J19*L19*M19*N19*O19*P19*Q19</f>
        <v>0</v>
      </c>
      <c r="S19" s="18"/>
      <c r="T19" s="46" t="s">
        <v>46</v>
      </c>
    </row>
    <row r="20" spans="2:20" ht="15.75" x14ac:dyDescent="0.25">
      <c r="B20" s="29"/>
      <c r="C20" s="6" t="s">
        <v>47</v>
      </c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f>D20*E20*F20*G20*H20*I20*J20*L20*M20*N20*O20*P20*Q20</f>
        <v>0</v>
      </c>
      <c r="S20" s="18"/>
      <c r="T20" s="9"/>
    </row>
    <row r="21" spans="2:20" ht="15.75" x14ac:dyDescent="0.25">
      <c r="B21" s="10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"/>
    </row>
    <row r="22" spans="2:20" ht="15.75" x14ac:dyDescent="0.25">
      <c r="B22" s="15"/>
      <c r="C22" s="15" t="s">
        <v>32</v>
      </c>
      <c r="D22" s="16"/>
      <c r="E22" s="16"/>
      <c r="F22" s="16"/>
      <c r="G22" s="16"/>
      <c r="H22" s="14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2:20" ht="15.75" x14ac:dyDescent="0.25">
      <c r="B23" s="15"/>
      <c r="C23" s="15" t="s">
        <v>33</v>
      </c>
      <c r="D23" s="16"/>
      <c r="E23" s="16"/>
      <c r="F23" s="16"/>
      <c r="G23" s="16"/>
      <c r="H23" s="14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2:20" ht="15.75" x14ac:dyDescent="0.25">
      <c r="B24" s="15"/>
      <c r="C24" s="15" t="s">
        <v>34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2:20" ht="15.75" x14ac:dyDescent="0.25">
      <c r="B25" s="15"/>
      <c r="C25" s="15" t="s">
        <v>33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2:20" ht="15.75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8" spans="2:20" x14ac:dyDescent="0.25">
      <c r="L28" s="3"/>
    </row>
    <row r="32" spans="2:20" x14ac:dyDescent="0.25">
      <c r="L32" s="3"/>
    </row>
  </sheetData>
  <sortState ref="C9:R20">
    <sortCondition descending="1" ref="R9:R20"/>
  </sortState>
  <mergeCells count="15">
    <mergeCell ref="B2:T2"/>
    <mergeCell ref="B3:C3"/>
    <mergeCell ref="B7:C7"/>
    <mergeCell ref="B9:B20"/>
    <mergeCell ref="B4:C4"/>
    <mergeCell ref="B5:C5"/>
    <mergeCell ref="B6:C6"/>
    <mergeCell ref="S3:S8"/>
    <mergeCell ref="R3:R8"/>
    <mergeCell ref="B8:Q8"/>
    <mergeCell ref="T3:T8"/>
    <mergeCell ref="D4:Q4"/>
    <mergeCell ref="D5:Q5"/>
    <mergeCell ref="D6:Q6"/>
    <mergeCell ref="D7:Q7"/>
  </mergeCells>
  <pageMargins left="0.511811024" right="0.511811024" top="0.78740157499999996" bottom="0.78740157499999996" header="0.31496062000000002" footer="0.31496062000000002"/>
  <pageSetup paperSize="9" scale="69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Plan1 (2)</vt:lpstr>
      <vt:lpstr>Plan1!Area_de_impressao</vt:lpstr>
      <vt:lpstr>'Plan1 (2)'!Area_de_impressao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TEC22</dc:creator>
  <cp:lastModifiedBy>Flavio</cp:lastModifiedBy>
  <cp:lastPrinted>2018-02-22T12:15:32Z</cp:lastPrinted>
  <dcterms:created xsi:type="dcterms:W3CDTF">2018-02-21T11:13:16Z</dcterms:created>
  <dcterms:modified xsi:type="dcterms:W3CDTF">2018-02-22T19:20:19Z</dcterms:modified>
</cp:coreProperties>
</file>