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hidePivotFieldList="1"/>
  <mc:AlternateContent xmlns:mc="http://schemas.openxmlformats.org/markup-compatibility/2006">
    <mc:Choice Requires="x15">
      <x15ac:absPath xmlns:x15ac="http://schemas.microsoft.com/office/spreadsheetml/2010/11/ac" url="C:\Users\rodrigo.souza\Downloads\"/>
    </mc:Choice>
  </mc:AlternateContent>
  <bookViews>
    <workbookView xWindow="0" yWindow="0" windowWidth="15345" windowHeight="4575"/>
  </bookViews>
  <sheets>
    <sheet name="Planilh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T12" i="1" l="1"/>
  <c r="T13" i="1"/>
  <c r="T11" i="1"/>
  <c r="S14" i="1"/>
  <c r="S13" i="1"/>
  <c r="S12" i="1"/>
  <c r="S11" i="1"/>
  <c r="H11" i="1"/>
  <c r="I11" i="1"/>
  <c r="J11" i="1"/>
  <c r="K11" i="1"/>
  <c r="L11" i="1"/>
  <c r="M11" i="1"/>
  <c r="N11" i="1"/>
  <c r="N14" i="1" s="1"/>
  <c r="O11" i="1"/>
  <c r="P11" i="1"/>
  <c r="Q11" i="1"/>
  <c r="R11" i="1"/>
  <c r="H12" i="1"/>
  <c r="I12" i="1"/>
  <c r="J12" i="1"/>
  <c r="K12" i="1"/>
  <c r="K14" i="1" s="1"/>
  <c r="L12" i="1"/>
  <c r="M12" i="1"/>
  <c r="N12" i="1"/>
  <c r="O12" i="1"/>
  <c r="P12" i="1"/>
  <c r="Q12" i="1"/>
  <c r="R12" i="1"/>
  <c r="H13" i="1"/>
  <c r="H14" i="1" s="1"/>
  <c r="I13" i="1"/>
  <c r="J13" i="1"/>
  <c r="K13" i="1"/>
  <c r="L13" i="1"/>
  <c r="M13" i="1"/>
  <c r="N13" i="1"/>
  <c r="O13" i="1"/>
  <c r="P13" i="1"/>
  <c r="P14" i="1" s="1"/>
  <c r="Q13" i="1"/>
  <c r="R13" i="1"/>
  <c r="R14" i="1" s="1"/>
  <c r="I14" i="1"/>
  <c r="J14" i="1"/>
  <c r="L14" i="1"/>
  <c r="M14" i="1"/>
  <c r="O14" i="1"/>
  <c r="Q14" i="1"/>
  <c r="G14" i="1"/>
  <c r="G12" i="1"/>
  <c r="G13" i="1"/>
  <c r="G11" i="1"/>
  <c r="H5" i="1"/>
  <c r="I5" i="1"/>
  <c r="J5" i="1"/>
  <c r="K5" i="1"/>
  <c r="L5" i="1"/>
  <c r="M5" i="1"/>
  <c r="N5" i="1"/>
  <c r="O5" i="1"/>
  <c r="P5" i="1"/>
  <c r="Q5" i="1"/>
  <c r="R5" i="1"/>
  <c r="G5" i="1"/>
  <c r="R4" i="1"/>
  <c r="Q4" i="1"/>
  <c r="P4" i="1"/>
  <c r="O4" i="1"/>
  <c r="N4" i="1"/>
  <c r="M4" i="1"/>
  <c r="L4" i="1"/>
  <c r="K4" i="1"/>
  <c r="J4" i="1"/>
  <c r="I4" i="1"/>
  <c r="H4" i="1"/>
  <c r="G4" i="1"/>
  <c r="S4" i="1" l="1"/>
  <c r="S5" i="1"/>
  <c r="A26" i="1"/>
  <c r="A27" i="1" s="1"/>
  <c r="R6" i="1"/>
  <c r="Q6" i="1"/>
  <c r="P6" i="1"/>
  <c r="O6" i="1"/>
  <c r="N6" i="1"/>
  <c r="M6" i="1"/>
  <c r="L6" i="1"/>
  <c r="K6" i="1"/>
  <c r="J6" i="1"/>
  <c r="I6" i="1"/>
  <c r="H6" i="1"/>
  <c r="G6" i="1"/>
  <c r="S6" i="1" l="1"/>
  <c r="T4" i="1" s="1"/>
  <c r="T5" i="1" l="1"/>
</calcChain>
</file>

<file path=xl/sharedStrings.xml><?xml version="1.0" encoding="utf-8"?>
<sst xmlns="http://schemas.openxmlformats.org/spreadsheetml/2006/main" count="53" uniqueCount="22">
  <si>
    <t>entregue</t>
  </si>
  <si>
    <t>total</t>
  </si>
  <si>
    <t>Projeto A</t>
  </si>
  <si>
    <t>Projeto B</t>
  </si>
  <si>
    <t>Projeto C</t>
  </si>
  <si>
    <t>Projeto D</t>
  </si>
  <si>
    <t>Projeto E</t>
  </si>
  <si>
    <t>Projeto F</t>
  </si>
  <si>
    <t>Projeto G</t>
  </si>
  <si>
    <t>Projeto H</t>
  </si>
  <si>
    <t>Projeto I</t>
  </si>
  <si>
    <t>Projeto J</t>
  </si>
  <si>
    <t>Projeto K</t>
  </si>
  <si>
    <t>Projeto L</t>
  </si>
  <si>
    <t>Projeto M</t>
  </si>
  <si>
    <t>Projeto N</t>
  </si>
  <si>
    <t>mês entrega</t>
  </si>
  <si>
    <t>Entregas</t>
  </si>
  <si>
    <t>Projetos</t>
  </si>
  <si>
    <t>Atrasado</t>
  </si>
  <si>
    <t>Entregue</t>
  </si>
  <si>
    <t>No prazo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</si>
</sst>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color theme="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3">
    <xf numFmtId="0" fontId="0" fillId="0" borderId="0" xfId="0"/>
    <xf numFmtId="2" fontId="0" fillId="0" borderId="0" xfId="0" applyNumberFormat="1"/>
    <xf numFmtId="9" fontId="0" fillId="0" borderId="0" xfId="1" applyFont="1"/>
    <xf numFmtId="9" fontId="0" fillId="0" borderId="0" xfId="0" applyNumberFormat="1"/>
    <xf numFmtId="0" fontId="2" fillId="0" borderId="0" xfId="0" applyFont="1" applyAlignment="1">
      <alignment horizontal="left"/>
    </xf>
    <xf numFmtId="0" fontId="0" fillId="0" borderId="0" xfId="0" applyAlignment="1">
      <alignment horizont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quotePrefix="1" applyAlignment="1">
      <alignment horizontal="center"/>
    </xf>
    <xf numFmtId="17" fontId="0" fillId="0" borderId="0" xfId="0" quotePrefix="1" applyNumberFormat="1" applyAlignment="1">
      <alignment horizontal="center"/>
    </xf>
    <xf numFmtId="0" fontId="3" fillId="0" borderId="0" xfId="0" applyFont="1" applyAlignment="1">
      <alignment horizontal="center"/>
    </xf>
    <xf numFmtId="0" fontId="3" fillId="0" borderId="0" xfId="0" applyFont="1"/>
    <xf numFmtId="3" fontId="0" fillId="0" borderId="0" xfId="1" applyNumberFormat="1" applyFont="1"/>
  </cellXfs>
  <cellStyles count="2">
    <cellStyle name="Normal" xfId="0" builtinId="0"/>
    <cellStyle name="Porcentagem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ysClr val="windowText" lastClr="000000"/>
                </a:solidFill>
              </a:rPr>
              <a:t>2017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Planilha1!$F$4</c:f>
              <c:strCache>
                <c:ptCount val="1"/>
                <c:pt idx="0">
                  <c:v>Entregue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pt-BR"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Planilha1!$T$4</c:f>
              <c:numCache>
                <c:formatCode>0%</c:formatCode>
                <c:ptCount val="1"/>
                <c:pt idx="0">
                  <c:v>0.8</c:v>
                </c:pt>
              </c:numCache>
            </c:numRef>
          </c:val>
        </c:ser>
        <c:ser>
          <c:idx val="1"/>
          <c:order val="1"/>
          <c:tx>
            <c:strRef>
              <c:f>Planilha1!$F$5</c:f>
              <c:strCache>
                <c:ptCount val="1"/>
                <c:pt idx="0">
                  <c:v>Atrasado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pt-BR"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Planilha1!$T$5</c:f>
              <c:numCache>
                <c:formatCode>0%</c:formatCode>
                <c:ptCount val="1"/>
                <c:pt idx="0">
                  <c:v>0.2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-1710340672"/>
        <c:axId val="-1710343392"/>
      </c:barChart>
      <c:catAx>
        <c:axId val="-1710340672"/>
        <c:scaling>
          <c:orientation val="minMax"/>
        </c:scaling>
        <c:delete val="0"/>
        <c:axPos val="l"/>
        <c:majorTickMark val="out"/>
        <c:minorTickMark val="none"/>
        <c:tickLblPos val="none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1710343392"/>
        <c:crosses val="autoZero"/>
        <c:auto val="1"/>
        <c:lblAlgn val="ctr"/>
        <c:lblOffset val="100"/>
        <c:noMultiLvlLbl val="0"/>
      </c:catAx>
      <c:valAx>
        <c:axId val="-1710343392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17103406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pt-BR">
                <a:solidFill>
                  <a:sysClr val="windowText" lastClr="000000"/>
                </a:solidFill>
              </a:rPr>
              <a:t>2018</a:t>
            </a: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Planilha1!$F$11</c:f>
              <c:strCache>
                <c:ptCount val="1"/>
                <c:pt idx="0">
                  <c:v>Entregue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pt-BR"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Planilha1!$T$11</c:f>
              <c:numCache>
                <c:formatCode>0%</c:formatCode>
                <c:ptCount val="1"/>
                <c:pt idx="0">
                  <c:v>0.2857142857142857</c:v>
                </c:pt>
              </c:numCache>
            </c:numRef>
          </c:val>
        </c:ser>
        <c:ser>
          <c:idx val="1"/>
          <c:order val="1"/>
          <c:tx>
            <c:strRef>
              <c:f>Planilha1!$F$12</c:f>
              <c:strCache>
                <c:ptCount val="1"/>
                <c:pt idx="0">
                  <c:v>Atrasado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Ref>
              <c:f>Planilha1!$T$12</c:f>
              <c:numCache>
                <c:formatCode>0%</c:formatCode>
                <c:ptCount val="1"/>
                <c:pt idx="0">
                  <c:v>0</c:v>
                </c:pt>
              </c:numCache>
            </c:numRef>
          </c:val>
        </c:ser>
        <c:ser>
          <c:idx val="2"/>
          <c:order val="2"/>
          <c:tx>
            <c:strRef>
              <c:f>Planilha1!$F$13</c:f>
              <c:strCache>
                <c:ptCount val="1"/>
                <c:pt idx="0">
                  <c:v>No prazo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0"/>
              <c:numFmt formatCode="0.0%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pt-BR" sz="10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pt-BR"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Planilha1!$T$13</c:f>
              <c:numCache>
                <c:formatCode>0%</c:formatCode>
                <c:ptCount val="1"/>
                <c:pt idx="0">
                  <c:v>0.7142857142857143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-1599153328"/>
        <c:axId val="-1599152240"/>
      </c:barChart>
      <c:catAx>
        <c:axId val="-1599153328"/>
        <c:scaling>
          <c:orientation val="minMax"/>
        </c:scaling>
        <c:delete val="0"/>
        <c:axPos val="l"/>
        <c:majorTickMark val="out"/>
        <c:minorTickMark val="none"/>
        <c:tickLblPos val="none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1599152240"/>
        <c:crosses val="autoZero"/>
        <c:auto val="1"/>
        <c:lblAlgn val="ctr"/>
        <c:lblOffset val="100"/>
        <c:noMultiLvlLbl val="0"/>
      </c:catAx>
      <c:valAx>
        <c:axId val="-1599152240"/>
        <c:scaling>
          <c:orientation val="minMax"/>
          <c:max val="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%" sourceLinked="1"/>
        <c:majorTickMark val="out"/>
        <c:minorTickMark val="none"/>
        <c:tickLblPos val="none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-1599153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476253</xdr:colOff>
      <xdr:row>14</xdr:row>
      <xdr:rowOff>179917</xdr:rowOff>
    </xdr:from>
    <xdr:to>
      <xdr:col>10</xdr:col>
      <xdr:colOff>243419</xdr:colOff>
      <xdr:row>25</xdr:row>
      <xdr:rowOff>35051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10</xdr:col>
      <xdr:colOff>285756</xdr:colOff>
      <xdr:row>14</xdr:row>
      <xdr:rowOff>179917</xdr:rowOff>
    </xdr:from>
    <xdr:to>
      <xdr:col>18</xdr:col>
      <xdr:colOff>31756</xdr:colOff>
      <xdr:row>25</xdr:row>
      <xdr:rowOff>35351</xdr:rowOff>
    </xdr:to>
    <xdr:graphicFrame macro="">
      <xdr:nvGraphicFramePr>
        <xdr:cNvPr id="7" name="Gráfico 6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9"/>
  <sheetViews>
    <sheetView showGridLines="0" tabSelected="1" topLeftCell="D7" zoomScale="90" zoomScaleNormal="90" workbookViewId="0">
      <selection activeCell="Q35" sqref="Q35"/>
    </sheetView>
  </sheetViews>
  <sheetFormatPr defaultRowHeight="15" x14ac:dyDescent="0.25"/>
  <cols>
    <col min="1" max="1" width="10.5703125" bestFit="1" customWidth="1"/>
    <col min="2" max="2" width="9.7109375" bestFit="1" customWidth="1"/>
    <col min="3" max="3" width="12" bestFit="1" customWidth="1"/>
    <col min="6" max="7" width="9" customWidth="1"/>
    <col min="8" max="10" width="14.85546875" customWidth="1"/>
    <col min="11" max="18" width="9" customWidth="1"/>
  </cols>
  <sheetData>
    <row r="1" spans="1:20" ht="21" x14ac:dyDescent="0.35">
      <c r="B1" s="4">
        <v>2017</v>
      </c>
    </row>
    <row r="2" spans="1:20" x14ac:dyDescent="0.25">
      <c r="B2" t="s">
        <v>18</v>
      </c>
      <c r="C2" t="s">
        <v>16</v>
      </c>
      <c r="D2" t="s">
        <v>0</v>
      </c>
      <c r="G2" t="s">
        <v>17</v>
      </c>
    </row>
    <row r="3" spans="1:20" x14ac:dyDescent="0.25">
      <c r="B3" t="s">
        <v>2</v>
      </c>
      <c r="C3">
        <v>6</v>
      </c>
      <c r="D3" t="s">
        <v>20</v>
      </c>
      <c r="G3">
        <v>1</v>
      </c>
      <c r="H3">
        <v>2</v>
      </c>
      <c r="I3">
        <v>3</v>
      </c>
      <c r="J3">
        <v>4</v>
      </c>
      <c r="K3">
        <v>5</v>
      </c>
      <c r="L3">
        <v>6</v>
      </c>
      <c r="M3">
        <v>7</v>
      </c>
      <c r="N3">
        <v>8</v>
      </c>
      <c r="O3">
        <v>9</v>
      </c>
      <c r="P3">
        <v>10</v>
      </c>
      <c r="Q3">
        <v>11</v>
      </c>
      <c r="R3">
        <v>12</v>
      </c>
    </row>
    <row r="4" spans="1:20" x14ac:dyDescent="0.25">
      <c r="B4" t="s">
        <v>3</v>
      </c>
      <c r="C4">
        <v>6</v>
      </c>
      <c r="D4" t="s">
        <v>20</v>
      </c>
      <c r="F4" t="s">
        <v>20</v>
      </c>
      <c r="G4">
        <f>COUNTIFS($D$3:$D$7,$F$4,$C$3:$C$7,G$3)</f>
        <v>0</v>
      </c>
      <c r="H4">
        <f t="shared" ref="H4:R5" si="0">COUNTIFS($D$3:$D$7,$F$4,$C$3:$C$7,H$3)</f>
        <v>0</v>
      </c>
      <c r="I4">
        <f t="shared" si="0"/>
        <v>0</v>
      </c>
      <c r="J4">
        <f t="shared" si="0"/>
        <v>1</v>
      </c>
      <c r="K4">
        <f t="shared" si="0"/>
        <v>0</v>
      </c>
      <c r="L4">
        <f t="shared" si="0"/>
        <v>3</v>
      </c>
      <c r="M4">
        <f t="shared" si="0"/>
        <v>0</v>
      </c>
      <c r="N4">
        <f t="shared" si="0"/>
        <v>0</v>
      </c>
      <c r="O4">
        <f t="shared" si="0"/>
        <v>0</v>
      </c>
      <c r="P4">
        <f t="shared" si="0"/>
        <v>0</v>
      </c>
      <c r="Q4">
        <f t="shared" si="0"/>
        <v>0</v>
      </c>
      <c r="R4">
        <f t="shared" si="0"/>
        <v>0</v>
      </c>
      <c r="S4">
        <f>SUM(G4:R4)</f>
        <v>4</v>
      </c>
      <c r="T4" s="2">
        <f>S4/$S$6</f>
        <v>0.8</v>
      </c>
    </row>
    <row r="5" spans="1:20" x14ac:dyDescent="0.25">
      <c r="B5" t="s">
        <v>4</v>
      </c>
      <c r="C5">
        <v>4</v>
      </c>
      <c r="D5" t="s">
        <v>20</v>
      </c>
      <c r="F5" t="s">
        <v>19</v>
      </c>
      <c r="G5">
        <f>COUNTIFS($D$3:$D$7,$F$5,$C$3:$C$7,G$3)</f>
        <v>0</v>
      </c>
      <c r="H5">
        <f t="shared" ref="H5:R5" si="1">COUNTIFS($D$3:$D$7,$F$5,$C$3:$C$7,H$3)</f>
        <v>0</v>
      </c>
      <c r="I5">
        <f t="shared" si="1"/>
        <v>0</v>
      </c>
      <c r="J5">
        <f t="shared" si="1"/>
        <v>0</v>
      </c>
      <c r="K5">
        <f t="shared" si="1"/>
        <v>0</v>
      </c>
      <c r="L5">
        <f t="shared" si="1"/>
        <v>0</v>
      </c>
      <c r="M5">
        <f t="shared" si="1"/>
        <v>1</v>
      </c>
      <c r="N5">
        <f t="shared" si="1"/>
        <v>0</v>
      </c>
      <c r="O5">
        <f t="shared" si="1"/>
        <v>0</v>
      </c>
      <c r="P5">
        <f t="shared" si="1"/>
        <v>0</v>
      </c>
      <c r="Q5">
        <f t="shared" si="1"/>
        <v>0</v>
      </c>
      <c r="R5">
        <f t="shared" si="1"/>
        <v>0</v>
      </c>
      <c r="S5">
        <f>SUM(G5:R5)</f>
        <v>1</v>
      </c>
      <c r="T5" s="2">
        <f>S5/$S$6</f>
        <v>0.2</v>
      </c>
    </row>
    <row r="6" spans="1:20" x14ac:dyDescent="0.25">
      <c r="B6" t="s">
        <v>5</v>
      </c>
      <c r="C6">
        <v>6</v>
      </c>
      <c r="D6" t="s">
        <v>20</v>
      </c>
      <c r="F6" t="s">
        <v>1</v>
      </c>
      <c r="G6">
        <f>SUM(G4:G5)</f>
        <v>0</v>
      </c>
      <c r="H6">
        <f t="shared" ref="H6:R6" si="2">SUM(H4:H5)</f>
        <v>0</v>
      </c>
      <c r="I6">
        <f t="shared" si="2"/>
        <v>0</v>
      </c>
      <c r="J6">
        <f t="shared" si="2"/>
        <v>1</v>
      </c>
      <c r="K6">
        <f t="shared" si="2"/>
        <v>0</v>
      </c>
      <c r="L6">
        <f t="shared" si="2"/>
        <v>3</v>
      </c>
      <c r="M6">
        <f t="shared" si="2"/>
        <v>1</v>
      </c>
      <c r="N6">
        <f t="shared" si="2"/>
        <v>0</v>
      </c>
      <c r="O6">
        <f t="shared" si="2"/>
        <v>0</v>
      </c>
      <c r="P6">
        <f t="shared" si="2"/>
        <v>0</v>
      </c>
      <c r="Q6">
        <f t="shared" si="2"/>
        <v>0</v>
      </c>
      <c r="R6">
        <f t="shared" si="2"/>
        <v>0</v>
      </c>
      <c r="S6">
        <f>SUM(G6:R6)</f>
        <v>5</v>
      </c>
    </row>
    <row r="7" spans="1:20" x14ac:dyDescent="0.25">
      <c r="B7" t="s">
        <v>6</v>
      </c>
      <c r="C7">
        <v>7</v>
      </c>
      <c r="D7" t="s">
        <v>19</v>
      </c>
    </row>
    <row r="9" spans="1:20" ht="21" x14ac:dyDescent="0.35">
      <c r="B9" s="4">
        <v>2018</v>
      </c>
      <c r="G9" t="s">
        <v>17</v>
      </c>
    </row>
    <row r="10" spans="1:20" x14ac:dyDescent="0.25">
      <c r="B10" t="s">
        <v>18</v>
      </c>
      <c r="C10" t="s">
        <v>16</v>
      </c>
      <c r="D10" t="s">
        <v>0</v>
      </c>
      <c r="G10">
        <v>1</v>
      </c>
      <c r="H10">
        <v>2</v>
      </c>
      <c r="I10">
        <v>3</v>
      </c>
      <c r="J10">
        <v>4</v>
      </c>
      <c r="K10">
        <v>5</v>
      </c>
      <c r="L10">
        <v>6</v>
      </c>
      <c r="M10">
        <v>7</v>
      </c>
      <c r="N10">
        <v>8</v>
      </c>
      <c r="O10">
        <v>9</v>
      </c>
      <c r="P10">
        <v>10</v>
      </c>
      <c r="Q10">
        <v>11</v>
      </c>
      <c r="R10">
        <v>12</v>
      </c>
    </row>
    <row r="11" spans="1:20" x14ac:dyDescent="0.25">
      <c r="A11">
        <v>1</v>
      </c>
      <c r="B11" t="s">
        <v>2</v>
      </c>
      <c r="C11">
        <v>6</v>
      </c>
      <c r="D11" t="s">
        <v>20</v>
      </c>
      <c r="F11" t="s">
        <v>20</v>
      </c>
      <c r="G11">
        <f>COUNTIFS($D$11:$D$24,$F11,$C$11:$C$24,G$10)</f>
        <v>0</v>
      </c>
      <c r="H11">
        <f t="shared" ref="H11:R11" si="3">COUNTIFS($D$11:$D$24,$F11,$C$11:$C$24,H$10)</f>
        <v>0</v>
      </c>
      <c r="I11">
        <f t="shared" si="3"/>
        <v>0</v>
      </c>
      <c r="J11">
        <f t="shared" si="3"/>
        <v>1</v>
      </c>
      <c r="K11">
        <f t="shared" si="3"/>
        <v>0</v>
      </c>
      <c r="L11">
        <f t="shared" si="3"/>
        <v>3</v>
      </c>
      <c r="M11">
        <f t="shared" si="3"/>
        <v>0</v>
      </c>
      <c r="N11">
        <f t="shared" si="3"/>
        <v>0</v>
      </c>
      <c r="O11">
        <f t="shared" si="3"/>
        <v>0</v>
      </c>
      <c r="P11">
        <f t="shared" si="3"/>
        <v>0</v>
      </c>
      <c r="Q11">
        <f t="shared" si="3"/>
        <v>0</v>
      </c>
      <c r="R11">
        <f t="shared" si="3"/>
        <v>0</v>
      </c>
      <c r="S11">
        <f t="shared" ref="S11:S14" si="4">SUM(G11:R11)</f>
        <v>4</v>
      </c>
      <c r="T11" s="2">
        <f>S11/$S$14</f>
        <v>0.2857142857142857</v>
      </c>
    </row>
    <row r="12" spans="1:20" x14ac:dyDescent="0.25">
      <c r="A12">
        <v>2</v>
      </c>
      <c r="B12" t="s">
        <v>3</v>
      </c>
      <c r="C12">
        <v>6</v>
      </c>
      <c r="D12" t="s">
        <v>20</v>
      </c>
      <c r="F12" t="s">
        <v>19</v>
      </c>
      <c r="G12">
        <f t="shared" ref="G12:R13" si="5">COUNTIFS($D$11:$D$24,$F12,$C$11:$C$24,G$10)</f>
        <v>0</v>
      </c>
      <c r="H12">
        <f t="shared" si="5"/>
        <v>0</v>
      </c>
      <c r="I12">
        <f t="shared" si="5"/>
        <v>0</v>
      </c>
      <c r="J12">
        <f t="shared" si="5"/>
        <v>0</v>
      </c>
      <c r="K12">
        <f t="shared" si="5"/>
        <v>0</v>
      </c>
      <c r="L12">
        <f t="shared" si="5"/>
        <v>0</v>
      </c>
      <c r="M12">
        <f t="shared" si="5"/>
        <v>0</v>
      </c>
      <c r="N12">
        <f t="shared" si="5"/>
        <v>0</v>
      </c>
      <c r="O12">
        <f t="shared" si="5"/>
        <v>0</v>
      </c>
      <c r="P12">
        <f t="shared" si="5"/>
        <v>0</v>
      </c>
      <c r="Q12">
        <f t="shared" si="5"/>
        <v>0</v>
      </c>
      <c r="R12">
        <f t="shared" si="5"/>
        <v>0</v>
      </c>
      <c r="S12">
        <f t="shared" si="4"/>
        <v>0</v>
      </c>
      <c r="T12" s="2">
        <f t="shared" ref="T12:T13" si="6">S12/$S$14</f>
        <v>0</v>
      </c>
    </row>
    <row r="13" spans="1:20" x14ac:dyDescent="0.25">
      <c r="A13">
        <v>3</v>
      </c>
      <c r="B13" t="s">
        <v>4</v>
      </c>
      <c r="C13">
        <v>4</v>
      </c>
      <c r="D13" t="s">
        <v>20</v>
      </c>
      <c r="F13" t="s">
        <v>21</v>
      </c>
      <c r="G13">
        <f t="shared" si="5"/>
        <v>0</v>
      </c>
      <c r="H13">
        <f t="shared" si="5"/>
        <v>0</v>
      </c>
      <c r="I13">
        <f t="shared" si="5"/>
        <v>0</v>
      </c>
      <c r="J13">
        <f t="shared" si="5"/>
        <v>0</v>
      </c>
      <c r="K13">
        <f t="shared" si="5"/>
        <v>1</v>
      </c>
      <c r="L13">
        <f t="shared" si="5"/>
        <v>1</v>
      </c>
      <c r="M13">
        <f t="shared" si="5"/>
        <v>2</v>
      </c>
      <c r="N13">
        <f t="shared" si="5"/>
        <v>2</v>
      </c>
      <c r="O13">
        <f t="shared" si="5"/>
        <v>0</v>
      </c>
      <c r="P13">
        <f t="shared" si="5"/>
        <v>0</v>
      </c>
      <c r="Q13">
        <f t="shared" si="5"/>
        <v>0</v>
      </c>
      <c r="R13">
        <f t="shared" si="5"/>
        <v>4</v>
      </c>
      <c r="S13">
        <f t="shared" si="4"/>
        <v>10</v>
      </c>
      <c r="T13" s="2">
        <f t="shared" si="6"/>
        <v>0.7142857142857143</v>
      </c>
    </row>
    <row r="14" spans="1:20" x14ac:dyDescent="0.25">
      <c r="A14">
        <v>4</v>
      </c>
      <c r="B14" t="s">
        <v>5</v>
      </c>
      <c r="C14">
        <v>6</v>
      </c>
      <c r="D14" t="s">
        <v>20</v>
      </c>
      <c r="F14" t="s">
        <v>1</v>
      </c>
      <c r="G14">
        <f>SUM(G11:G13)</f>
        <v>0</v>
      </c>
      <c r="H14">
        <f t="shared" ref="H14:R14" si="7">SUM(H11:H13)</f>
        <v>0</v>
      </c>
      <c r="I14">
        <f t="shared" si="7"/>
        <v>0</v>
      </c>
      <c r="J14">
        <f t="shared" si="7"/>
        <v>1</v>
      </c>
      <c r="K14">
        <f t="shared" si="7"/>
        <v>1</v>
      </c>
      <c r="L14">
        <f t="shared" si="7"/>
        <v>4</v>
      </c>
      <c r="M14">
        <f t="shared" si="7"/>
        <v>2</v>
      </c>
      <c r="N14">
        <f t="shared" si="7"/>
        <v>2</v>
      </c>
      <c r="O14">
        <f t="shared" si="7"/>
        <v>0</v>
      </c>
      <c r="P14">
        <f t="shared" si="7"/>
        <v>0</v>
      </c>
      <c r="Q14">
        <f t="shared" si="7"/>
        <v>0</v>
      </c>
      <c r="R14">
        <f t="shared" si="7"/>
        <v>4</v>
      </c>
      <c r="S14">
        <f t="shared" si="4"/>
        <v>14</v>
      </c>
      <c r="T14" s="12"/>
    </row>
    <row r="15" spans="1:20" x14ac:dyDescent="0.25">
      <c r="A15">
        <v>5</v>
      </c>
      <c r="B15" t="s">
        <v>6</v>
      </c>
      <c r="C15">
        <v>7</v>
      </c>
      <c r="D15" t="s">
        <v>21</v>
      </c>
    </row>
    <row r="16" spans="1:20" x14ac:dyDescent="0.25">
      <c r="A16">
        <v>6</v>
      </c>
      <c r="B16" t="s">
        <v>7</v>
      </c>
      <c r="C16">
        <v>8</v>
      </c>
      <c r="D16" t="s">
        <v>21</v>
      </c>
    </row>
    <row r="17" spans="1:10" ht="21" x14ac:dyDescent="0.35">
      <c r="A17">
        <v>7</v>
      </c>
      <c r="B17" t="s">
        <v>8</v>
      </c>
      <c r="C17">
        <v>5</v>
      </c>
      <c r="D17" t="s">
        <v>21</v>
      </c>
      <c r="G17" s="4"/>
      <c r="H17" s="6"/>
      <c r="I17" s="7"/>
      <c r="J17" s="7"/>
    </row>
    <row r="18" spans="1:10" x14ac:dyDescent="0.25">
      <c r="A18">
        <v>8</v>
      </c>
      <c r="B18" t="s">
        <v>9</v>
      </c>
      <c r="C18">
        <v>12</v>
      </c>
      <c r="D18" t="s">
        <v>21</v>
      </c>
      <c r="F18" s="10">
        <v>4</v>
      </c>
      <c r="G18" s="8"/>
      <c r="H18" s="5"/>
      <c r="I18" s="5"/>
      <c r="J18" s="5"/>
    </row>
    <row r="19" spans="1:10" x14ac:dyDescent="0.25">
      <c r="A19">
        <v>9</v>
      </c>
      <c r="B19" t="s">
        <v>10</v>
      </c>
      <c r="C19">
        <v>7</v>
      </c>
      <c r="D19" t="s">
        <v>21</v>
      </c>
      <c r="F19" s="10">
        <v>6</v>
      </c>
      <c r="G19" s="8"/>
      <c r="H19" s="5"/>
      <c r="I19" s="5"/>
      <c r="J19" s="5"/>
    </row>
    <row r="20" spans="1:10" x14ac:dyDescent="0.25">
      <c r="A20">
        <v>10</v>
      </c>
      <c r="B20" t="s">
        <v>11</v>
      </c>
      <c r="C20">
        <v>6</v>
      </c>
      <c r="D20" t="s">
        <v>21</v>
      </c>
      <c r="F20" s="10">
        <v>7</v>
      </c>
      <c r="G20" s="8"/>
      <c r="H20" s="5"/>
      <c r="I20" s="5"/>
      <c r="J20" s="5"/>
    </row>
    <row r="21" spans="1:10" x14ac:dyDescent="0.25">
      <c r="A21">
        <v>11</v>
      </c>
      <c r="B21" t="s">
        <v>12</v>
      </c>
      <c r="C21">
        <v>8</v>
      </c>
      <c r="D21" t="s">
        <v>21</v>
      </c>
      <c r="F21" s="11"/>
    </row>
    <row r="22" spans="1:10" ht="21" x14ac:dyDescent="0.35">
      <c r="A22">
        <v>12</v>
      </c>
      <c r="B22" t="s">
        <v>13</v>
      </c>
      <c r="C22">
        <v>12</v>
      </c>
      <c r="D22" t="s">
        <v>21</v>
      </c>
      <c r="F22" s="10"/>
      <c r="G22" s="4"/>
      <c r="H22" s="6"/>
      <c r="I22" s="7"/>
      <c r="J22" s="7"/>
    </row>
    <row r="23" spans="1:10" x14ac:dyDescent="0.25">
      <c r="A23">
        <v>13</v>
      </c>
      <c r="B23" t="s">
        <v>14</v>
      </c>
      <c r="C23">
        <v>12</v>
      </c>
      <c r="D23" t="s">
        <v>21</v>
      </c>
      <c r="F23" s="10">
        <v>4</v>
      </c>
      <c r="G23" s="8"/>
      <c r="H23" s="5"/>
      <c r="I23" s="5"/>
      <c r="J23" s="5"/>
    </row>
    <row r="24" spans="1:10" x14ac:dyDescent="0.25">
      <c r="A24">
        <v>14</v>
      </c>
      <c r="B24" t="s">
        <v>15</v>
      </c>
      <c r="C24">
        <v>12</v>
      </c>
      <c r="D24" t="s">
        <v>21</v>
      </c>
      <c r="F24" s="10">
        <v>5</v>
      </c>
      <c r="G24" s="9"/>
      <c r="H24" s="5"/>
      <c r="I24" s="5"/>
      <c r="J24" s="5"/>
    </row>
    <row r="25" spans="1:10" x14ac:dyDescent="0.25">
      <c r="A25" s="1"/>
      <c r="F25" s="10">
        <v>6</v>
      </c>
      <c r="G25" s="8"/>
      <c r="H25" s="5"/>
      <c r="I25" s="5"/>
      <c r="J25" s="5"/>
    </row>
    <row r="26" spans="1:10" x14ac:dyDescent="0.25">
      <c r="A26">
        <f>COUNTIF(D11:D24,"sim")</f>
        <v>0</v>
      </c>
      <c r="F26" s="10">
        <v>7</v>
      </c>
      <c r="G26" s="8"/>
      <c r="H26" s="5"/>
      <c r="I26" s="5"/>
      <c r="J26" s="5"/>
    </row>
    <row r="27" spans="1:10" x14ac:dyDescent="0.25">
      <c r="A27" s="2">
        <f>A26/A24</f>
        <v>0</v>
      </c>
      <c r="F27" s="10">
        <v>8</v>
      </c>
      <c r="G27" s="8"/>
      <c r="H27" s="5"/>
      <c r="I27" s="5"/>
      <c r="J27" s="5"/>
    </row>
    <row r="28" spans="1:10" x14ac:dyDescent="0.25">
      <c r="B28" s="2"/>
      <c r="F28" s="10">
        <v>12</v>
      </c>
      <c r="G28" s="8"/>
      <c r="H28" s="5"/>
      <c r="I28" s="5"/>
      <c r="J28" s="5"/>
    </row>
    <row r="29" spans="1:10" x14ac:dyDescent="0.25">
      <c r="B29" s="3"/>
      <c r="F29" s="5"/>
    </row>
  </sheetData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Planilha1</vt:lpstr>
    </vt:vector>
  </TitlesOfParts>
  <Company>Itaú Unibanco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Douglas Mota Silva</dc:creator>
  <cp:lastModifiedBy>Rodrigo Militão de Souza</cp:lastModifiedBy>
  <dcterms:created xsi:type="dcterms:W3CDTF">2018-07-06T13:24:12Z</dcterms:created>
  <dcterms:modified xsi:type="dcterms:W3CDTF">2018-07-07T18:01:13Z</dcterms:modified>
</cp:coreProperties>
</file>