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8800" windowHeight="11745" activeTab="1"/>
  </bookViews>
  <sheets>
    <sheet name="Partidas" sheetId="1" r:id="rId1"/>
    <sheet name="Relatori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" i="2"/>
  <c r="D6" i="2"/>
  <c r="D7" i="2"/>
  <c r="D8" i="2"/>
  <c r="D9" i="2"/>
  <c r="D10" i="2"/>
  <c r="D11" i="2"/>
  <c r="D12" i="2"/>
  <c r="D13" i="2"/>
  <c r="D14" i="2"/>
  <c r="D15" i="2"/>
  <c r="D16" i="2"/>
  <c r="D17" i="2"/>
  <c r="D3" i="2"/>
  <c r="D4" i="2"/>
  <c r="D5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</calcChain>
</file>

<file path=xl/sharedStrings.xml><?xml version="1.0" encoding="utf-8"?>
<sst xmlns="http://schemas.openxmlformats.org/spreadsheetml/2006/main" count="72" uniqueCount="23">
  <si>
    <t>Jogo</t>
  </si>
  <si>
    <t>Jogador</t>
  </si>
  <si>
    <t>Passes</t>
  </si>
  <si>
    <t>Gols</t>
  </si>
  <si>
    <t>Minutos Jogados</t>
  </si>
  <si>
    <t>Chtues</t>
  </si>
  <si>
    <t>Adriano</t>
  </si>
  <si>
    <t>Pedro</t>
  </si>
  <si>
    <t>Luis</t>
  </si>
  <si>
    <t>Thiago</t>
  </si>
  <si>
    <t>Vitor</t>
  </si>
  <si>
    <t>Guilherme</t>
  </si>
  <si>
    <t>Andre</t>
  </si>
  <si>
    <t>Felipe</t>
  </si>
  <si>
    <t>Welton</t>
  </si>
  <si>
    <t>Vinicius</t>
  </si>
  <si>
    <t>Wagner</t>
  </si>
  <si>
    <t>Fagner</t>
  </si>
  <si>
    <t>Paulo</t>
  </si>
  <si>
    <t>Souza</t>
  </si>
  <si>
    <t>Klayton</t>
  </si>
  <si>
    <t>Gabriel</t>
  </si>
  <si>
    <t>Jogos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</si>
</sst>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Q45"/>
  <sheetViews>
    <sheetView workbookViewId="0">
      <selection activeCell="D2" sqref="D2"/>
    </sheetView>
  </sheetViews>
  <sheetFormatPr defaultColWidth="11" defaultRowHeight="15.75" x14ac:dyDescent="0.25"/>
  <cols>
    <col min="4" max="4" width="14.8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3</v>
      </c>
      <c r="M1" s="2"/>
    </row>
    <row r="2" spans="1:17" x14ac:dyDescent="0.25">
      <c r="A2" s="4">
        <v>1</v>
      </c>
      <c r="B2" t="s">
        <v>6</v>
      </c>
      <c r="C2" s="4">
        <v>4</v>
      </c>
      <c r="D2" s="4">
        <v>75</v>
      </c>
      <c r="E2" s="4">
        <v>3</v>
      </c>
      <c r="F2" s="4">
        <v>0</v>
      </c>
      <c r="H2" s="4"/>
      <c r="J2" s="5"/>
      <c r="K2" s="4"/>
      <c r="N2" s="3"/>
      <c r="O2" s="3"/>
      <c r="P2" s="3"/>
      <c r="Q2" s="4"/>
    </row>
    <row r="3" spans="1:17" x14ac:dyDescent="0.25">
      <c r="A3" s="4">
        <v>1</v>
      </c>
      <c r="B3" t="s">
        <v>12</v>
      </c>
      <c r="C3" s="4">
        <v>67</v>
      </c>
      <c r="D3" s="4">
        <v>1</v>
      </c>
      <c r="E3" s="4">
        <v>2</v>
      </c>
      <c r="F3" s="4">
        <v>0</v>
      </c>
      <c r="N3" s="3"/>
      <c r="O3" s="3"/>
      <c r="P3" s="3"/>
      <c r="Q3" s="4"/>
    </row>
    <row r="4" spans="1:17" x14ac:dyDescent="0.25">
      <c r="A4" s="4">
        <v>1</v>
      </c>
      <c r="B4" t="s">
        <v>13</v>
      </c>
      <c r="C4" s="4">
        <v>64</v>
      </c>
      <c r="D4" s="4">
        <v>15</v>
      </c>
      <c r="E4" s="4">
        <v>8</v>
      </c>
      <c r="F4" s="4">
        <v>0</v>
      </c>
      <c r="N4" s="3"/>
      <c r="O4" s="3"/>
      <c r="P4" s="3"/>
      <c r="Q4" s="4"/>
    </row>
    <row r="5" spans="1:17" x14ac:dyDescent="0.25">
      <c r="A5" s="4">
        <v>1</v>
      </c>
      <c r="B5" t="s">
        <v>11</v>
      </c>
      <c r="C5" s="4">
        <v>56</v>
      </c>
      <c r="D5" s="4">
        <v>17</v>
      </c>
      <c r="E5" s="4">
        <v>2</v>
      </c>
      <c r="F5" s="4">
        <v>0</v>
      </c>
      <c r="N5" s="3"/>
      <c r="O5" s="3"/>
      <c r="P5" s="3"/>
      <c r="Q5" s="4"/>
    </row>
    <row r="6" spans="1:17" x14ac:dyDescent="0.25">
      <c r="A6" s="4">
        <v>1</v>
      </c>
      <c r="B6" t="s">
        <v>8</v>
      </c>
      <c r="C6" s="4">
        <v>37</v>
      </c>
      <c r="D6" s="4">
        <v>85</v>
      </c>
      <c r="E6" s="4">
        <v>7</v>
      </c>
      <c r="F6" s="4">
        <v>0</v>
      </c>
      <c r="N6" s="3"/>
      <c r="O6" s="3"/>
      <c r="P6" s="3"/>
      <c r="Q6" s="4"/>
    </row>
    <row r="7" spans="1:17" x14ac:dyDescent="0.25">
      <c r="A7" s="4">
        <v>1</v>
      </c>
      <c r="B7" t="s">
        <v>7</v>
      </c>
      <c r="C7" s="4">
        <v>77</v>
      </c>
      <c r="D7" s="4">
        <v>42</v>
      </c>
      <c r="E7" s="4">
        <v>3</v>
      </c>
      <c r="F7" s="4">
        <v>0</v>
      </c>
      <c r="N7" s="3"/>
      <c r="O7" s="3"/>
      <c r="P7" s="3"/>
      <c r="Q7" s="4"/>
    </row>
    <row r="8" spans="1:17" x14ac:dyDescent="0.25">
      <c r="A8" s="4">
        <v>1</v>
      </c>
      <c r="B8" t="s">
        <v>9</v>
      </c>
      <c r="C8" s="4">
        <v>79</v>
      </c>
      <c r="D8" s="4">
        <v>16</v>
      </c>
      <c r="E8" s="4">
        <v>5</v>
      </c>
      <c r="F8" s="4">
        <v>0</v>
      </c>
      <c r="N8" s="3"/>
      <c r="O8" s="3"/>
      <c r="P8" s="3"/>
      <c r="Q8" s="4"/>
    </row>
    <row r="9" spans="1:17" x14ac:dyDescent="0.25">
      <c r="A9" s="4">
        <v>1</v>
      </c>
      <c r="B9" t="s">
        <v>15</v>
      </c>
      <c r="C9" s="4">
        <v>98</v>
      </c>
      <c r="D9" s="4">
        <v>77</v>
      </c>
      <c r="E9" s="4">
        <v>5</v>
      </c>
      <c r="F9" s="4">
        <v>0</v>
      </c>
      <c r="N9" s="3"/>
      <c r="O9" s="3"/>
      <c r="P9" s="3"/>
      <c r="Q9" s="4"/>
    </row>
    <row r="10" spans="1:17" x14ac:dyDescent="0.25">
      <c r="A10" s="4">
        <v>1</v>
      </c>
      <c r="B10" t="s">
        <v>10</v>
      </c>
      <c r="C10" s="4">
        <v>34</v>
      </c>
      <c r="D10" s="4">
        <v>27</v>
      </c>
      <c r="E10" s="4">
        <v>8</v>
      </c>
      <c r="F10" s="4">
        <v>0</v>
      </c>
      <c r="N10" s="3"/>
      <c r="O10" s="3"/>
      <c r="P10" s="3"/>
      <c r="Q10" s="4"/>
    </row>
    <row r="11" spans="1:17" x14ac:dyDescent="0.25">
      <c r="A11" s="4">
        <v>1</v>
      </c>
      <c r="B11" t="s">
        <v>16</v>
      </c>
      <c r="C11" s="4">
        <v>100</v>
      </c>
      <c r="D11" s="4">
        <v>9</v>
      </c>
      <c r="E11" s="4">
        <v>6</v>
      </c>
      <c r="F11" s="4">
        <v>0</v>
      </c>
      <c r="N11" s="3"/>
      <c r="O11" s="3"/>
      <c r="P11" s="3"/>
      <c r="Q11" s="4"/>
    </row>
    <row r="12" spans="1:17" x14ac:dyDescent="0.25">
      <c r="A12" s="4">
        <v>1</v>
      </c>
      <c r="B12" t="s">
        <v>14</v>
      </c>
      <c r="C12" s="4">
        <v>22</v>
      </c>
      <c r="D12" s="4">
        <v>11</v>
      </c>
      <c r="E12" s="4">
        <v>9</v>
      </c>
      <c r="F12" s="4">
        <v>0</v>
      </c>
      <c r="N12" s="3"/>
      <c r="O12" s="3"/>
      <c r="P12" s="3"/>
      <c r="Q12" s="4"/>
    </row>
    <row r="13" spans="1:17" x14ac:dyDescent="0.25">
      <c r="A13" s="4">
        <v>2</v>
      </c>
      <c r="B13" t="s">
        <v>6</v>
      </c>
      <c r="C13" s="4">
        <v>11</v>
      </c>
      <c r="D13" s="4">
        <v>96</v>
      </c>
      <c r="E13" s="4">
        <v>2</v>
      </c>
      <c r="F13" s="4">
        <v>1</v>
      </c>
      <c r="N13" s="3"/>
      <c r="O13" s="3"/>
      <c r="P13" s="3"/>
      <c r="Q13" s="4"/>
    </row>
    <row r="14" spans="1:17" x14ac:dyDescent="0.25">
      <c r="A14" s="4">
        <v>2</v>
      </c>
      <c r="B14" t="s">
        <v>12</v>
      </c>
      <c r="C14" s="4">
        <v>99</v>
      </c>
      <c r="D14" s="4">
        <v>11</v>
      </c>
      <c r="E14" s="4">
        <v>7</v>
      </c>
      <c r="F14" s="4">
        <v>0</v>
      </c>
      <c r="N14" s="3"/>
      <c r="O14" s="3"/>
      <c r="P14" s="3"/>
      <c r="Q14" s="4"/>
    </row>
    <row r="15" spans="1:17" x14ac:dyDescent="0.25">
      <c r="A15" s="4">
        <v>2</v>
      </c>
      <c r="B15" t="s">
        <v>17</v>
      </c>
      <c r="C15" s="4">
        <v>37</v>
      </c>
      <c r="D15" s="4">
        <v>33</v>
      </c>
      <c r="E15" s="4">
        <v>8</v>
      </c>
      <c r="F15" s="4">
        <v>1</v>
      </c>
      <c r="N15" s="3"/>
      <c r="O15" s="3"/>
      <c r="P15" s="3"/>
      <c r="Q15" s="4"/>
    </row>
    <row r="16" spans="1:17" x14ac:dyDescent="0.25">
      <c r="A16" s="4">
        <v>2</v>
      </c>
      <c r="B16" t="s">
        <v>11</v>
      </c>
      <c r="C16" s="4">
        <v>63</v>
      </c>
      <c r="D16" s="4">
        <v>35</v>
      </c>
      <c r="E16" s="4">
        <v>1</v>
      </c>
      <c r="F16" s="4">
        <v>0</v>
      </c>
      <c r="N16" s="3"/>
      <c r="O16" s="3"/>
      <c r="P16" s="3"/>
      <c r="Q16" s="4"/>
    </row>
    <row r="17" spans="1:17" x14ac:dyDescent="0.25">
      <c r="A17" s="4">
        <v>2</v>
      </c>
      <c r="B17" t="s">
        <v>8</v>
      </c>
      <c r="C17" s="4">
        <v>97</v>
      </c>
      <c r="D17" s="4">
        <v>97</v>
      </c>
      <c r="E17" s="4">
        <v>6</v>
      </c>
      <c r="F17" s="4">
        <v>0</v>
      </c>
      <c r="N17" s="3"/>
      <c r="O17" s="3"/>
      <c r="P17" s="3"/>
      <c r="Q17" s="4"/>
    </row>
    <row r="18" spans="1:17" x14ac:dyDescent="0.25">
      <c r="A18" s="4">
        <v>2</v>
      </c>
      <c r="B18" t="s">
        <v>18</v>
      </c>
      <c r="C18" s="4">
        <v>97</v>
      </c>
      <c r="D18" s="4">
        <v>96</v>
      </c>
      <c r="E18" s="4">
        <v>2</v>
      </c>
      <c r="F18" s="4">
        <v>1</v>
      </c>
      <c r="N18" s="3"/>
      <c r="O18" s="3"/>
      <c r="P18" s="3"/>
      <c r="Q18" s="4"/>
    </row>
    <row r="19" spans="1:17" x14ac:dyDescent="0.25">
      <c r="A19" s="4">
        <v>2</v>
      </c>
      <c r="B19" t="s">
        <v>9</v>
      </c>
      <c r="C19" s="4">
        <v>58</v>
      </c>
      <c r="D19" s="4">
        <v>52</v>
      </c>
      <c r="E19" s="4">
        <v>1</v>
      </c>
      <c r="F19" s="4">
        <v>0</v>
      </c>
      <c r="N19" s="3"/>
      <c r="O19" s="3"/>
      <c r="P19" s="3"/>
      <c r="Q19" s="4"/>
    </row>
    <row r="20" spans="1:17" x14ac:dyDescent="0.25">
      <c r="A20" s="4">
        <v>2</v>
      </c>
      <c r="B20" t="s">
        <v>15</v>
      </c>
      <c r="C20" s="4">
        <v>43</v>
      </c>
      <c r="D20" s="4">
        <v>34</v>
      </c>
      <c r="E20" s="4">
        <v>6</v>
      </c>
      <c r="F20" s="4">
        <v>0</v>
      </c>
      <c r="N20" s="3"/>
      <c r="O20" s="3"/>
      <c r="P20" s="3"/>
      <c r="Q20" s="4"/>
    </row>
    <row r="21" spans="1:17" x14ac:dyDescent="0.25">
      <c r="A21" s="4">
        <v>2</v>
      </c>
      <c r="B21" t="s">
        <v>10</v>
      </c>
      <c r="C21" s="4">
        <v>71</v>
      </c>
      <c r="D21" s="4">
        <v>91</v>
      </c>
      <c r="E21" s="4">
        <v>10</v>
      </c>
      <c r="F21" s="4">
        <v>0</v>
      </c>
      <c r="N21" s="3"/>
      <c r="O21" s="3"/>
      <c r="P21" s="3"/>
      <c r="Q21" s="4"/>
    </row>
    <row r="22" spans="1:17" x14ac:dyDescent="0.25">
      <c r="A22" s="4">
        <v>2</v>
      </c>
      <c r="B22" t="s">
        <v>16</v>
      </c>
      <c r="C22" s="4">
        <v>54</v>
      </c>
      <c r="D22" s="4">
        <v>11</v>
      </c>
      <c r="E22" s="4">
        <v>1</v>
      </c>
      <c r="F22" s="4">
        <v>0</v>
      </c>
      <c r="N22" s="3"/>
      <c r="O22" s="3"/>
      <c r="P22" s="3"/>
      <c r="Q22" s="4"/>
    </row>
    <row r="23" spans="1:17" x14ac:dyDescent="0.25">
      <c r="A23" s="4">
        <v>2</v>
      </c>
      <c r="B23" t="s">
        <v>14</v>
      </c>
      <c r="C23" s="4">
        <v>80</v>
      </c>
      <c r="D23" s="4">
        <v>72</v>
      </c>
      <c r="E23" s="4">
        <v>8</v>
      </c>
      <c r="F23" s="4">
        <v>0</v>
      </c>
      <c r="N23" s="3"/>
      <c r="O23" s="3"/>
      <c r="P23" s="3"/>
      <c r="Q23" s="4"/>
    </row>
    <row r="24" spans="1:17" x14ac:dyDescent="0.25">
      <c r="A24" s="4">
        <v>3</v>
      </c>
      <c r="B24" t="s">
        <v>6</v>
      </c>
      <c r="C24" s="4">
        <v>65</v>
      </c>
      <c r="D24" s="4">
        <v>90</v>
      </c>
      <c r="E24" s="4">
        <v>5</v>
      </c>
      <c r="F24" s="4">
        <v>0</v>
      </c>
      <c r="N24" s="3"/>
      <c r="O24" s="3"/>
      <c r="P24" s="3"/>
      <c r="Q24" s="4"/>
    </row>
    <row r="25" spans="1:17" x14ac:dyDescent="0.25">
      <c r="A25" s="4">
        <v>3</v>
      </c>
      <c r="B25" t="s">
        <v>12</v>
      </c>
      <c r="C25" s="4">
        <v>62</v>
      </c>
      <c r="D25" s="4">
        <v>70</v>
      </c>
      <c r="E25" s="4">
        <v>7</v>
      </c>
      <c r="F25" s="4">
        <v>0</v>
      </c>
      <c r="N25" s="3"/>
      <c r="O25" s="3"/>
      <c r="P25" s="3"/>
      <c r="Q25" s="4"/>
    </row>
    <row r="26" spans="1:17" x14ac:dyDescent="0.25">
      <c r="A26" s="4">
        <v>3</v>
      </c>
      <c r="B26" t="s">
        <v>13</v>
      </c>
      <c r="C26" s="4">
        <v>47</v>
      </c>
      <c r="D26" s="4">
        <v>80</v>
      </c>
      <c r="E26" s="4">
        <v>2</v>
      </c>
      <c r="F26" s="4">
        <v>0</v>
      </c>
      <c r="N26" s="3"/>
      <c r="O26" s="3"/>
      <c r="P26" s="3"/>
      <c r="Q26" s="4"/>
    </row>
    <row r="27" spans="1:17" x14ac:dyDescent="0.25">
      <c r="A27" s="4">
        <v>3</v>
      </c>
      <c r="B27" t="s">
        <v>11</v>
      </c>
      <c r="C27" s="4">
        <v>88</v>
      </c>
      <c r="D27" s="4">
        <v>75</v>
      </c>
      <c r="E27" s="4">
        <v>3</v>
      </c>
      <c r="F27" s="4">
        <v>0</v>
      </c>
      <c r="N27" s="3"/>
      <c r="O27" s="3"/>
      <c r="P27" s="3"/>
      <c r="Q27" s="4"/>
    </row>
    <row r="28" spans="1:17" x14ac:dyDescent="0.25">
      <c r="A28" s="4">
        <v>3</v>
      </c>
      <c r="B28" t="s">
        <v>20</v>
      </c>
      <c r="C28" s="4">
        <v>19</v>
      </c>
      <c r="D28" s="4">
        <v>76</v>
      </c>
      <c r="E28" s="4">
        <v>7</v>
      </c>
      <c r="F28" s="4">
        <v>0</v>
      </c>
      <c r="N28" s="3"/>
      <c r="O28" s="3"/>
      <c r="P28" s="3"/>
      <c r="Q28" s="4"/>
    </row>
    <row r="29" spans="1:17" x14ac:dyDescent="0.25">
      <c r="A29" s="4">
        <v>3</v>
      </c>
      <c r="B29" t="s">
        <v>7</v>
      </c>
      <c r="C29" s="4">
        <v>29</v>
      </c>
      <c r="D29" s="4">
        <v>63</v>
      </c>
      <c r="E29" s="4">
        <v>1</v>
      </c>
      <c r="F29" s="4">
        <v>0</v>
      </c>
      <c r="N29" s="3"/>
      <c r="O29" s="3"/>
      <c r="P29" s="3"/>
      <c r="Q29" s="4"/>
    </row>
    <row r="30" spans="1:17" x14ac:dyDescent="0.25">
      <c r="A30" s="4">
        <v>3</v>
      </c>
      <c r="B30" t="s">
        <v>19</v>
      </c>
      <c r="C30" s="4">
        <v>16</v>
      </c>
      <c r="D30" s="4">
        <v>12</v>
      </c>
      <c r="E30" s="4">
        <v>1</v>
      </c>
      <c r="F30" s="4">
        <v>0</v>
      </c>
      <c r="N30" s="3"/>
      <c r="O30" s="3"/>
      <c r="P30" s="3"/>
      <c r="Q30" s="4"/>
    </row>
    <row r="31" spans="1:17" x14ac:dyDescent="0.25">
      <c r="A31" s="4">
        <v>3</v>
      </c>
      <c r="B31" t="s">
        <v>15</v>
      </c>
      <c r="C31" s="4">
        <v>54</v>
      </c>
      <c r="D31" s="4">
        <v>34</v>
      </c>
      <c r="E31" s="4">
        <v>9</v>
      </c>
      <c r="F31" s="4">
        <v>0</v>
      </c>
      <c r="N31" s="3"/>
      <c r="O31" s="3"/>
      <c r="P31" s="3"/>
      <c r="Q31" s="4"/>
    </row>
    <row r="32" spans="1:17" x14ac:dyDescent="0.25">
      <c r="A32" s="4">
        <v>3</v>
      </c>
      <c r="B32" t="s">
        <v>10</v>
      </c>
      <c r="C32" s="4">
        <v>95</v>
      </c>
      <c r="D32" s="4">
        <v>58</v>
      </c>
      <c r="E32" s="4">
        <v>1</v>
      </c>
      <c r="F32" s="4">
        <v>0</v>
      </c>
      <c r="N32" s="3"/>
      <c r="O32" s="3"/>
      <c r="P32" s="3"/>
      <c r="Q32" s="4"/>
    </row>
    <row r="33" spans="1:17" x14ac:dyDescent="0.25">
      <c r="A33" s="4">
        <v>3</v>
      </c>
      <c r="B33" t="s">
        <v>16</v>
      </c>
      <c r="C33" s="4">
        <v>37</v>
      </c>
      <c r="D33" s="4">
        <v>9</v>
      </c>
      <c r="E33" s="4">
        <v>1</v>
      </c>
      <c r="F33" s="4">
        <v>0</v>
      </c>
      <c r="N33" s="3"/>
      <c r="O33" s="3"/>
      <c r="P33" s="3"/>
      <c r="Q33" s="4"/>
    </row>
    <row r="34" spans="1:17" x14ac:dyDescent="0.25">
      <c r="A34" s="4">
        <v>3</v>
      </c>
      <c r="B34" t="s">
        <v>14</v>
      </c>
      <c r="C34" s="4">
        <v>12</v>
      </c>
      <c r="D34" s="4">
        <v>31</v>
      </c>
      <c r="E34" s="4">
        <v>8</v>
      </c>
      <c r="F34" s="4">
        <v>0</v>
      </c>
      <c r="N34" s="3"/>
      <c r="O34" s="3"/>
      <c r="P34" s="3"/>
      <c r="Q34" s="4"/>
    </row>
    <row r="35" spans="1:17" x14ac:dyDescent="0.25">
      <c r="A35" s="4">
        <v>4</v>
      </c>
      <c r="B35" t="s">
        <v>6</v>
      </c>
      <c r="C35" s="4">
        <v>92</v>
      </c>
      <c r="D35" s="4">
        <v>57</v>
      </c>
      <c r="E35" s="4">
        <v>5</v>
      </c>
      <c r="F35" s="4">
        <v>0</v>
      </c>
      <c r="N35" s="3"/>
      <c r="O35" s="3"/>
      <c r="P35" s="3"/>
      <c r="Q35" s="4"/>
    </row>
    <row r="36" spans="1:17" x14ac:dyDescent="0.25">
      <c r="A36" s="4">
        <v>4</v>
      </c>
      <c r="B36" t="s">
        <v>17</v>
      </c>
      <c r="C36" s="4">
        <v>23</v>
      </c>
      <c r="D36" s="4">
        <v>7</v>
      </c>
      <c r="E36" s="4">
        <v>10</v>
      </c>
      <c r="F36" s="4">
        <v>1</v>
      </c>
      <c r="N36" s="3"/>
      <c r="O36" s="3"/>
      <c r="P36" s="3"/>
      <c r="Q36" s="4"/>
    </row>
    <row r="37" spans="1:17" x14ac:dyDescent="0.25">
      <c r="A37" s="4">
        <v>4</v>
      </c>
      <c r="B37" t="s">
        <v>13</v>
      </c>
      <c r="C37" s="4">
        <v>41</v>
      </c>
      <c r="D37" s="4">
        <v>85</v>
      </c>
      <c r="E37" s="4">
        <v>9</v>
      </c>
      <c r="F37" s="4">
        <v>0</v>
      </c>
      <c r="N37" s="3"/>
      <c r="O37" s="3"/>
      <c r="P37" s="3"/>
      <c r="Q37" s="4"/>
    </row>
    <row r="38" spans="1:17" x14ac:dyDescent="0.25">
      <c r="A38" s="4">
        <v>4</v>
      </c>
      <c r="B38" t="s">
        <v>21</v>
      </c>
      <c r="C38" s="4">
        <v>61</v>
      </c>
      <c r="D38" s="4">
        <v>60</v>
      </c>
      <c r="E38" s="4">
        <v>5</v>
      </c>
      <c r="F38" s="4">
        <v>0</v>
      </c>
      <c r="N38" s="3"/>
      <c r="O38" s="3"/>
      <c r="P38" s="3"/>
      <c r="Q38" s="4"/>
    </row>
    <row r="39" spans="1:17" x14ac:dyDescent="0.25">
      <c r="A39" s="4">
        <v>4</v>
      </c>
      <c r="B39" t="s">
        <v>8</v>
      </c>
      <c r="C39" s="4">
        <v>24</v>
      </c>
      <c r="D39" s="4">
        <v>98</v>
      </c>
      <c r="E39" s="4">
        <v>1</v>
      </c>
      <c r="F39" s="4">
        <v>0</v>
      </c>
      <c r="N39" s="3"/>
      <c r="O39" s="3"/>
      <c r="P39" s="3"/>
      <c r="Q39" s="4"/>
    </row>
    <row r="40" spans="1:17" x14ac:dyDescent="0.25">
      <c r="A40" s="4">
        <v>4</v>
      </c>
      <c r="B40" t="s">
        <v>18</v>
      </c>
      <c r="C40" s="4">
        <v>31</v>
      </c>
      <c r="D40" s="4">
        <v>87</v>
      </c>
      <c r="E40" s="4">
        <v>5</v>
      </c>
      <c r="F40" s="4">
        <v>0</v>
      </c>
      <c r="N40" s="3"/>
      <c r="O40" s="3"/>
      <c r="P40" s="3"/>
      <c r="Q40" s="4"/>
    </row>
    <row r="41" spans="1:17" x14ac:dyDescent="0.25">
      <c r="A41" s="4">
        <v>4</v>
      </c>
      <c r="B41" t="s">
        <v>9</v>
      </c>
      <c r="C41" s="4">
        <v>12</v>
      </c>
      <c r="D41" s="4">
        <v>64</v>
      </c>
      <c r="E41" s="4">
        <v>4</v>
      </c>
      <c r="F41" s="4">
        <v>1</v>
      </c>
      <c r="N41" s="3"/>
      <c r="O41" s="3"/>
      <c r="P41" s="3"/>
      <c r="Q41" s="4"/>
    </row>
    <row r="42" spans="1:17" x14ac:dyDescent="0.25">
      <c r="A42" s="4">
        <v>4</v>
      </c>
      <c r="B42" t="s">
        <v>15</v>
      </c>
      <c r="C42" s="4">
        <v>51</v>
      </c>
      <c r="D42" s="4">
        <v>44</v>
      </c>
      <c r="E42" s="4">
        <v>5</v>
      </c>
      <c r="F42" s="4">
        <v>0</v>
      </c>
      <c r="N42" s="3"/>
      <c r="O42" s="3"/>
      <c r="P42" s="3"/>
      <c r="Q42" s="4"/>
    </row>
    <row r="43" spans="1:17" x14ac:dyDescent="0.25">
      <c r="A43" s="4">
        <v>4</v>
      </c>
      <c r="B43" t="s">
        <v>10</v>
      </c>
      <c r="C43" s="4">
        <v>38</v>
      </c>
      <c r="D43" s="4">
        <v>89</v>
      </c>
      <c r="E43" s="4">
        <v>4</v>
      </c>
      <c r="F43" s="4">
        <v>0</v>
      </c>
      <c r="N43" s="3"/>
      <c r="O43" s="3"/>
      <c r="P43" s="3"/>
      <c r="Q43" s="4"/>
    </row>
    <row r="44" spans="1:17" x14ac:dyDescent="0.25">
      <c r="A44" s="4">
        <v>4</v>
      </c>
      <c r="B44" t="s">
        <v>16</v>
      </c>
      <c r="C44" s="4">
        <v>96</v>
      </c>
      <c r="D44" s="4">
        <v>67</v>
      </c>
      <c r="E44" s="4">
        <v>0</v>
      </c>
      <c r="F44" s="4">
        <v>0</v>
      </c>
      <c r="N44" s="3"/>
      <c r="O44" s="3"/>
      <c r="P44" s="3"/>
      <c r="Q44" s="4"/>
    </row>
    <row r="45" spans="1:17" x14ac:dyDescent="0.25">
      <c r="A45" s="4">
        <v>4</v>
      </c>
      <c r="B45" t="s">
        <v>14</v>
      </c>
      <c r="C45" s="4">
        <v>68</v>
      </c>
      <c r="D45" s="4">
        <v>22</v>
      </c>
      <c r="E45" s="4">
        <v>7</v>
      </c>
      <c r="F45" s="4">
        <v>0</v>
      </c>
      <c r="N45" s="3"/>
      <c r="O45" s="3"/>
      <c r="P45" s="3"/>
      <c r="Q45" s="4"/>
    </row>
  </sheetData>
  <sortState ref="N1:N46">
    <sortCondition ref="N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2" sqref="B2"/>
    </sheetView>
  </sheetViews>
  <sheetFormatPr defaultColWidth="11" defaultRowHeight="15.75" x14ac:dyDescent="0.25"/>
  <cols>
    <col min="1" max="1" width="9.875" bestFit="1" customWidth="1"/>
    <col min="2" max="2" width="9.875" customWidth="1"/>
    <col min="3" max="3" width="10.625" customWidth="1"/>
    <col min="4" max="4" width="14.875" bestFit="1" customWidth="1"/>
    <col min="5" max="6" width="8.875" customWidth="1"/>
  </cols>
  <sheetData>
    <row r="1" spans="1:6" x14ac:dyDescent="0.25">
      <c r="A1" s="1" t="s">
        <v>1</v>
      </c>
      <c r="B1" s="1" t="s">
        <v>22</v>
      </c>
      <c r="C1" s="1" t="s">
        <v>2</v>
      </c>
      <c r="D1" s="1" t="s">
        <v>4</v>
      </c>
      <c r="E1" s="1" t="s">
        <v>5</v>
      </c>
      <c r="F1" s="1" t="s">
        <v>3</v>
      </c>
    </row>
    <row r="2" spans="1:6" x14ac:dyDescent="0.25">
      <c r="A2" t="s">
        <v>6</v>
      </c>
      <c r="B2" s="4">
        <f>COUNTIF(Partidas!$B$2:$B$1000,A2)</f>
        <v>4</v>
      </c>
      <c r="C2" s="4">
        <f>SUMIF(Partidas!$B$2:$B$1000,A2,Partidas!$C$2:$C$1000)</f>
        <v>172</v>
      </c>
      <c r="D2" s="4">
        <f>SUMIF(Partidas!$B$2:$B$1000,A2,Partidas!$D$2:$D$1000)</f>
        <v>318</v>
      </c>
      <c r="E2" s="4">
        <f>SUMIF(Partidas!$B$2:$B$1000,A2,Partidas!$E$2:$E$1000)</f>
        <v>15</v>
      </c>
      <c r="F2" s="4">
        <f>SUMIF(Partidas!$B$2:$B$1000,A2,Partidas!$F$2:$F$1000)</f>
        <v>1</v>
      </c>
    </row>
    <row r="3" spans="1:6" x14ac:dyDescent="0.25">
      <c r="A3" t="s">
        <v>12</v>
      </c>
      <c r="B3" s="4">
        <f>COUNTIF(Partidas!$B$2:$B$1000,A3)</f>
        <v>3</v>
      </c>
      <c r="C3" s="4">
        <f>SUMIF(Partidas!$B$2:$B$1000,A3,Partidas!$C$2:$C$1000)</f>
        <v>228</v>
      </c>
      <c r="D3" s="4">
        <f>SUMIF(Partidas!$B$2:$B$1000,A3,Partidas!$D$2:$D$1000)</f>
        <v>82</v>
      </c>
      <c r="E3" s="4">
        <f>SUMIF(Partidas!$B$2:$B$1000,A3,Partidas!$E$2:$E$1000)</f>
        <v>16</v>
      </c>
      <c r="F3" s="4">
        <f>SUMIF(Partidas!$B$2:$B$1000,A3,Partidas!$F$2:$F$1000)</f>
        <v>0</v>
      </c>
    </row>
    <row r="4" spans="1:6" x14ac:dyDescent="0.25">
      <c r="A4" t="s">
        <v>17</v>
      </c>
      <c r="B4" s="4">
        <f>COUNTIF(Partidas!$B$2:$B$1000,A4)</f>
        <v>2</v>
      </c>
      <c r="C4" s="4">
        <f>SUMIF(Partidas!$B$2:$B$1000,A4,Partidas!$C$2:$C$1000)</f>
        <v>60</v>
      </c>
      <c r="D4" s="4">
        <f>SUMIF(Partidas!$B$2:$B$1000,A4,Partidas!$D$2:$D$1000)</f>
        <v>40</v>
      </c>
      <c r="E4" s="4">
        <f>SUMIF(Partidas!$B$2:$B$1000,A4,Partidas!$E$2:$E$1000)</f>
        <v>18</v>
      </c>
      <c r="F4" s="4">
        <f>SUMIF(Partidas!$B$2:$B$1000,A4,Partidas!$F$2:$F$1000)</f>
        <v>2</v>
      </c>
    </row>
    <row r="5" spans="1:6" x14ac:dyDescent="0.25">
      <c r="A5" t="s">
        <v>13</v>
      </c>
      <c r="B5" s="4">
        <f>COUNTIF(Partidas!$B$2:$B$1000,A5)</f>
        <v>3</v>
      </c>
      <c r="C5" s="4">
        <f>SUMIF(Partidas!$B$2:$B$1000,A5,Partidas!$C$2:$C$1000)</f>
        <v>152</v>
      </c>
      <c r="D5" s="4">
        <f>SUMIF(Partidas!$B$2:$B$1000,A5,Partidas!$D$2:$D$1000)</f>
        <v>180</v>
      </c>
      <c r="E5" s="4">
        <f>SUMIF(Partidas!$B$2:$B$1000,A5,Partidas!$E$2:$E$1000)</f>
        <v>19</v>
      </c>
      <c r="F5" s="4">
        <f>SUMIF(Partidas!$B$2:$B$1000,A5,Partidas!$F$2:$F$1000)</f>
        <v>0</v>
      </c>
    </row>
    <row r="6" spans="1:6" x14ac:dyDescent="0.25">
      <c r="A6" t="s">
        <v>21</v>
      </c>
      <c r="B6" s="4">
        <f>COUNTIF(Partidas!$B$2:$B$1000,A6)</f>
        <v>1</v>
      </c>
      <c r="C6" s="4">
        <f>SUMIF(Partidas!$B$2:$B$1000,A6,Partidas!$C$2:$C$1000)</f>
        <v>61</v>
      </c>
      <c r="D6" s="4">
        <f>SUMIF(Partidas!$B$2:$B$1000,A6,Partidas!$D$2:$D$1000)</f>
        <v>60</v>
      </c>
      <c r="E6" s="4">
        <f>SUMIF(Partidas!$B$2:$B$1000,A6,Partidas!$E$2:$E$1000)</f>
        <v>5</v>
      </c>
      <c r="F6" s="4">
        <f>SUMIF(Partidas!$B$2:$B$1000,A6,Partidas!$F$2:$F$1000)</f>
        <v>0</v>
      </c>
    </row>
    <row r="7" spans="1:6" x14ac:dyDescent="0.25">
      <c r="A7" t="s">
        <v>11</v>
      </c>
      <c r="B7" s="4">
        <f>COUNTIF(Partidas!$B$2:$B$1000,A7)</f>
        <v>3</v>
      </c>
      <c r="C7" s="4">
        <f>SUMIF(Partidas!$B$2:$B$1000,A7,Partidas!$C$2:$C$1000)</f>
        <v>207</v>
      </c>
      <c r="D7" s="4">
        <f>SUMIF(Partidas!$B$2:$B$1000,A7,Partidas!$D$2:$D$1000)</f>
        <v>127</v>
      </c>
      <c r="E7" s="4">
        <f>SUMIF(Partidas!$B$2:$B$1000,A7,Partidas!$E$2:$E$1000)</f>
        <v>6</v>
      </c>
      <c r="F7" s="4">
        <f>SUMIF(Partidas!$B$2:$B$1000,A7,Partidas!$F$2:$F$1000)</f>
        <v>0</v>
      </c>
    </row>
    <row r="8" spans="1:6" x14ac:dyDescent="0.25">
      <c r="A8" t="s">
        <v>20</v>
      </c>
      <c r="B8" s="4">
        <f>COUNTIF(Partidas!$B$2:$B$1000,A8)</f>
        <v>1</v>
      </c>
      <c r="C8" s="4">
        <f>SUMIF(Partidas!$B$2:$B$1000,A8,Partidas!$C$2:$C$1000)</f>
        <v>19</v>
      </c>
      <c r="D8" s="4">
        <f>SUMIF(Partidas!$B$2:$B$1000,A8,Partidas!$D$2:$D$1000)</f>
        <v>76</v>
      </c>
      <c r="E8" s="4">
        <f>SUMIF(Partidas!$B$2:$B$1000,A8,Partidas!$E$2:$E$1000)</f>
        <v>7</v>
      </c>
      <c r="F8" s="4">
        <f>SUMIF(Partidas!$B$2:$B$1000,A8,Partidas!$F$2:$F$1000)</f>
        <v>0</v>
      </c>
    </row>
    <row r="9" spans="1:6" x14ac:dyDescent="0.25">
      <c r="A9" t="s">
        <v>8</v>
      </c>
      <c r="B9" s="4">
        <f>COUNTIF(Partidas!$B$2:$B$1000,A9)</f>
        <v>3</v>
      </c>
      <c r="C9" s="4">
        <f>SUMIF(Partidas!$B$2:$B$1000,A9,Partidas!$C$2:$C$1000)</f>
        <v>158</v>
      </c>
      <c r="D9" s="4">
        <f>SUMIF(Partidas!$B$2:$B$1000,A9,Partidas!$D$2:$D$1000)</f>
        <v>280</v>
      </c>
      <c r="E9" s="4">
        <f>SUMIF(Partidas!$B$2:$B$1000,A9,Partidas!$E$2:$E$1000)</f>
        <v>14</v>
      </c>
      <c r="F9" s="4">
        <f>SUMIF(Partidas!$B$2:$B$1000,A9,Partidas!$F$2:$F$1000)</f>
        <v>0</v>
      </c>
    </row>
    <row r="10" spans="1:6" x14ac:dyDescent="0.25">
      <c r="A10" t="s">
        <v>18</v>
      </c>
      <c r="B10" s="4">
        <f>COUNTIF(Partidas!$B$2:$B$1000,A10)</f>
        <v>2</v>
      </c>
      <c r="C10" s="4">
        <f>SUMIF(Partidas!$B$2:$B$1000,A10,Partidas!$C$2:$C$1000)</f>
        <v>128</v>
      </c>
      <c r="D10" s="4">
        <f>SUMIF(Partidas!$B$2:$B$1000,A10,Partidas!$D$2:$D$1000)</f>
        <v>183</v>
      </c>
      <c r="E10" s="4">
        <f>SUMIF(Partidas!$B$2:$B$1000,A10,Partidas!$E$2:$E$1000)</f>
        <v>7</v>
      </c>
      <c r="F10" s="4">
        <f>SUMIF(Partidas!$B$2:$B$1000,A10,Partidas!$F$2:$F$1000)</f>
        <v>1</v>
      </c>
    </row>
    <row r="11" spans="1:6" x14ac:dyDescent="0.25">
      <c r="A11" t="s">
        <v>7</v>
      </c>
      <c r="B11" s="4">
        <f>COUNTIF(Partidas!$B$2:$B$1000,A11)</f>
        <v>2</v>
      </c>
      <c r="C11" s="4">
        <f>SUMIF(Partidas!$B$2:$B$1000,A11,Partidas!$C$2:$C$1000)</f>
        <v>106</v>
      </c>
      <c r="D11" s="4">
        <f>SUMIF(Partidas!$B$2:$B$1000,A11,Partidas!$D$2:$D$1000)</f>
        <v>105</v>
      </c>
      <c r="E11" s="4">
        <f>SUMIF(Partidas!$B$2:$B$1000,A11,Partidas!$E$2:$E$1000)</f>
        <v>4</v>
      </c>
      <c r="F11" s="4">
        <f>SUMIF(Partidas!$B$2:$B$1000,A11,Partidas!$F$2:$F$1000)</f>
        <v>0</v>
      </c>
    </row>
    <row r="12" spans="1:6" x14ac:dyDescent="0.25">
      <c r="A12" t="s">
        <v>19</v>
      </c>
      <c r="B12" s="4">
        <f>COUNTIF(Partidas!$B$2:$B$1000,A12)</f>
        <v>1</v>
      </c>
      <c r="C12" s="4">
        <f>SUMIF(Partidas!$B$2:$B$1000,A12,Partidas!$C$2:$C$1000)</f>
        <v>16</v>
      </c>
      <c r="D12" s="4">
        <f>SUMIF(Partidas!$B$2:$B$1000,A12,Partidas!$D$2:$D$1000)</f>
        <v>12</v>
      </c>
      <c r="E12" s="4">
        <f>SUMIF(Partidas!$B$2:$B$1000,A12,Partidas!$E$2:$E$1000)</f>
        <v>1</v>
      </c>
      <c r="F12" s="4">
        <f>SUMIF(Partidas!$B$2:$B$1000,A12,Partidas!$F$2:$F$1000)</f>
        <v>0</v>
      </c>
    </row>
    <row r="13" spans="1:6" x14ac:dyDescent="0.25">
      <c r="A13" t="s">
        <v>9</v>
      </c>
      <c r="B13" s="4">
        <f>COUNTIF(Partidas!$B$2:$B$1000,A13)</f>
        <v>3</v>
      </c>
      <c r="C13" s="4">
        <f>SUMIF(Partidas!$B$2:$B$1000,A13,Partidas!$C$2:$C$1000)</f>
        <v>149</v>
      </c>
      <c r="D13" s="4">
        <f>SUMIF(Partidas!$B$2:$B$1000,A13,Partidas!$D$2:$D$1000)</f>
        <v>132</v>
      </c>
      <c r="E13" s="4">
        <f>SUMIF(Partidas!$B$2:$B$1000,A13,Partidas!$E$2:$E$1000)</f>
        <v>10</v>
      </c>
      <c r="F13" s="4">
        <f>SUMIF(Partidas!$B$2:$B$1000,A13,Partidas!$F$2:$F$1000)</f>
        <v>1</v>
      </c>
    </row>
    <row r="14" spans="1:6" x14ac:dyDescent="0.25">
      <c r="A14" t="s">
        <v>15</v>
      </c>
      <c r="B14" s="4">
        <f>COUNTIF(Partidas!$B$2:$B$1000,A14)</f>
        <v>4</v>
      </c>
      <c r="C14" s="4">
        <f>SUMIF(Partidas!$B$2:$B$1000,A14,Partidas!$C$2:$C$1000)</f>
        <v>246</v>
      </c>
      <c r="D14" s="4">
        <f>SUMIF(Partidas!$B$2:$B$1000,A14,Partidas!$D$2:$D$1000)</f>
        <v>189</v>
      </c>
      <c r="E14" s="4">
        <f>SUMIF(Partidas!$B$2:$B$1000,A14,Partidas!$E$2:$E$1000)</f>
        <v>25</v>
      </c>
      <c r="F14" s="4">
        <f>SUMIF(Partidas!$B$2:$B$1000,A14,Partidas!$F$2:$F$1000)</f>
        <v>0</v>
      </c>
    </row>
    <row r="15" spans="1:6" x14ac:dyDescent="0.25">
      <c r="A15" t="s">
        <v>10</v>
      </c>
      <c r="B15" s="4">
        <f>COUNTIF(Partidas!$B$2:$B$1000,A15)</f>
        <v>4</v>
      </c>
      <c r="C15" s="4">
        <f>SUMIF(Partidas!$B$2:$B$1000,A15,Partidas!$C$2:$C$1000)</f>
        <v>238</v>
      </c>
      <c r="D15" s="4">
        <f>SUMIF(Partidas!$B$2:$B$1000,A15,Partidas!$D$2:$D$1000)</f>
        <v>265</v>
      </c>
      <c r="E15" s="4">
        <f>SUMIF(Partidas!$B$2:$B$1000,A15,Partidas!$E$2:$E$1000)</f>
        <v>23</v>
      </c>
      <c r="F15" s="4">
        <f>SUMIF(Partidas!$B$2:$B$1000,A15,Partidas!$F$2:$F$1000)</f>
        <v>0</v>
      </c>
    </row>
    <row r="16" spans="1:6" x14ac:dyDescent="0.25">
      <c r="A16" t="s">
        <v>16</v>
      </c>
      <c r="B16" s="4">
        <f>COUNTIF(Partidas!$B$2:$B$1000,A16)</f>
        <v>4</v>
      </c>
      <c r="C16" s="4">
        <f>SUMIF(Partidas!$B$2:$B$1000,A16,Partidas!$C$2:$C$1000)</f>
        <v>287</v>
      </c>
      <c r="D16" s="4">
        <f>SUMIF(Partidas!$B$2:$B$1000,A16,Partidas!$D$2:$D$1000)</f>
        <v>96</v>
      </c>
      <c r="E16" s="4">
        <f>SUMIF(Partidas!$B$2:$B$1000,A16,Partidas!$E$2:$E$1000)</f>
        <v>8</v>
      </c>
      <c r="F16" s="4">
        <f>SUMIF(Partidas!$B$2:$B$1000,A16,Partidas!$F$2:$F$1000)</f>
        <v>0</v>
      </c>
    </row>
    <row r="17" spans="1:6" x14ac:dyDescent="0.25">
      <c r="A17" t="s">
        <v>14</v>
      </c>
      <c r="B17" s="4">
        <f>COUNTIF(Partidas!$B$2:$B$1000,A17)</f>
        <v>4</v>
      </c>
      <c r="C17" s="4">
        <f>SUMIF(Partidas!$B$2:$B$1000,A17,Partidas!$C$2:$C$1000)</f>
        <v>182</v>
      </c>
      <c r="D17" s="4">
        <f>SUMIF(Partidas!$B$2:$B$1000,A17,Partidas!$D$2:$D$1000)</f>
        <v>136</v>
      </c>
      <c r="E17" s="4">
        <f>SUMIF(Partidas!$B$2:$B$1000,A17,Partidas!$E$2:$E$1000)</f>
        <v>32</v>
      </c>
      <c r="F17" s="4">
        <f>SUMIF(Partidas!$B$2:$B$1000,A17,Partidas!$F$2:$F$1000)</f>
        <v>0</v>
      </c>
    </row>
  </sheetData>
  <sortState ref="A1:A45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Partidas</vt:lpstr>
      <vt:lpstr>Relatorio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Maickeen</dc:creator>
  <cp:lastModifiedBy>Adalberto</cp:lastModifiedBy>
  <dcterms:created xsi:type="dcterms:W3CDTF">2019-05-19T03:03:09Z</dcterms:created>
  <dcterms:modified xsi:type="dcterms:W3CDTF">2019-05-19T21:00:57Z</dcterms:modified>
</cp:coreProperties>
</file>