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64011"/>
  <mc:AlternateContent xmlns:mc="http://schemas.openxmlformats.org/markup-compatibility/2006">
    <mc:Choice Requires="x15">
      <x15ac:absPath xmlns:x15ac="http://schemas.microsoft.com/office/spreadsheetml/2010/11/ac" url="C:\Users\Helio.rodrigues\Desktop\"/>
    </mc:Choice>
  </mc:AlternateContent>
  <bookViews>
    <workbookView xWindow="0" yWindow="0" windowWidth="7470" windowHeight="10725" tabRatio="779"/>
  </bookViews>
  <sheets>
    <sheet name="PRIORIDADES CEF-PAVIMENTAÇÃO" sheetId="4" r:id="rId1"/>
    <sheet name="08.2015.024-A " sheetId="2" r:id="rId2"/>
    <sheet name="012.2018-A " sheetId="5" r:id="rId3"/>
    <sheet name="081.2017-A" sheetId="7" r:id="rId4"/>
    <sheet name="A Licitar - Sta Luzia ATERRO" sheetId="8" r:id="rId5"/>
    <sheet name="A Licitar - RLino Joafra ETE" sheetId="9" r:id="rId6"/>
    <sheet name="A Licitar - RLino Joafra MACRO" sheetId="10" r:id="rId7"/>
    <sheet name="10.2014.055-A" sheetId="11" r:id="rId8"/>
    <sheet name="051.2017-A" sheetId="12" r:id="rId9"/>
    <sheet name="037.2016-A" sheetId="6" r:id="rId10"/>
    <sheet name="076.2017-A" sheetId="3" r:id="rId11"/>
    <sheet name="Planilha1" sheetId="13" r:id="rId12"/>
  </sheets>
  <definedNames>
    <definedName name="_xlnm.Print_Area" localSheetId="1">'08.2015.024-A '!$A$1:$O$51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8" i="4" l="1"/>
  <c r="S9" i="4"/>
  <c r="S10" i="4"/>
  <c r="S11" i="4"/>
  <c r="S12" i="4"/>
  <c r="S13" i="4"/>
  <c r="S14" i="4"/>
  <c r="S15" i="4"/>
  <c r="S16" i="4"/>
  <c r="R7" i="4" l="1"/>
  <c r="Q7" i="4"/>
  <c r="S7" i="4" s="1"/>
  <c r="P7" i="4" l="1"/>
  <c r="E38" i="6"/>
  <c r="E37" i="6"/>
  <c r="E36" i="6"/>
  <c r="E35" i="6"/>
  <c r="E34" i="6"/>
  <c r="E33" i="6"/>
  <c r="E32" i="6"/>
  <c r="E26" i="6"/>
  <c r="E25" i="6"/>
  <c r="E24" i="6"/>
  <c r="E23" i="6"/>
  <c r="E22" i="6"/>
  <c r="E21" i="6"/>
  <c r="E20" i="6"/>
  <c r="B9" i="6"/>
  <c r="O8" i="4"/>
  <c r="N8" i="4"/>
  <c r="M8" i="4"/>
  <c r="O7" i="4"/>
  <c r="N7" i="4"/>
  <c r="M7" i="4"/>
  <c r="E38" i="3"/>
  <c r="E37" i="3"/>
  <c r="E36" i="3"/>
  <c r="E35" i="3"/>
  <c r="E34" i="3"/>
  <c r="E33" i="3"/>
  <c r="E32" i="3"/>
  <c r="E26" i="3"/>
  <c r="E25" i="3"/>
  <c r="E24" i="3"/>
  <c r="E23" i="3"/>
  <c r="E22" i="3"/>
  <c r="E21" i="3"/>
  <c r="E20" i="3"/>
  <c r="B9" i="3"/>
  <c r="E38" i="12" l="1"/>
  <c r="E37" i="12"/>
  <c r="E36" i="12"/>
  <c r="E35" i="12"/>
  <c r="E34" i="12"/>
  <c r="E33" i="12"/>
  <c r="E32" i="12"/>
  <c r="E26" i="12"/>
  <c r="E25" i="12"/>
  <c r="E24" i="12"/>
  <c r="E23" i="12"/>
  <c r="E22" i="12"/>
  <c r="E21" i="12"/>
  <c r="E20" i="12"/>
  <c r="B9" i="12"/>
  <c r="E38" i="11"/>
  <c r="E37" i="11"/>
  <c r="E36" i="11"/>
  <c r="E35" i="11"/>
  <c r="E34" i="11"/>
  <c r="E33" i="11"/>
  <c r="E32" i="11"/>
  <c r="E26" i="11"/>
  <c r="E25" i="11"/>
  <c r="E24" i="11"/>
  <c r="E23" i="11"/>
  <c r="E22" i="11"/>
  <c r="E21" i="11"/>
  <c r="E20" i="11"/>
  <c r="B9" i="11"/>
  <c r="E38" i="10"/>
  <c r="E37" i="10"/>
  <c r="E36" i="10"/>
  <c r="E35" i="10"/>
  <c r="E34" i="10"/>
  <c r="E33" i="10"/>
  <c r="E32" i="10"/>
  <c r="E26" i="10"/>
  <c r="E25" i="10"/>
  <c r="E24" i="10"/>
  <c r="E23" i="10"/>
  <c r="E22" i="10"/>
  <c r="E21" i="10"/>
  <c r="E20" i="10"/>
  <c r="B9" i="10"/>
  <c r="E38" i="9"/>
  <c r="E37" i="9"/>
  <c r="E36" i="9"/>
  <c r="E35" i="9"/>
  <c r="E34" i="9"/>
  <c r="E33" i="9"/>
  <c r="E32" i="9"/>
  <c r="E26" i="9"/>
  <c r="E25" i="9"/>
  <c r="E24" i="9"/>
  <c r="E23" i="9"/>
  <c r="E22" i="9"/>
  <c r="E21" i="9"/>
  <c r="E20" i="9"/>
  <c r="B9" i="9"/>
  <c r="E38" i="8"/>
  <c r="E37" i="8"/>
  <c r="E36" i="8"/>
  <c r="E35" i="8"/>
  <c r="E34" i="8"/>
  <c r="E33" i="8"/>
  <c r="E32" i="8"/>
  <c r="E26" i="8"/>
  <c r="E25" i="8"/>
  <c r="E24" i="8"/>
  <c r="E23" i="8"/>
  <c r="E22" i="8"/>
  <c r="E21" i="8"/>
  <c r="E20" i="8"/>
  <c r="B9" i="8"/>
  <c r="E38" i="7" l="1"/>
  <c r="E37" i="7"/>
  <c r="E36" i="7"/>
  <c r="E35" i="7"/>
  <c r="E34" i="7"/>
  <c r="E33" i="7"/>
  <c r="E32" i="7"/>
  <c r="E26" i="7"/>
  <c r="E25" i="7"/>
  <c r="E24" i="7"/>
  <c r="E23" i="7"/>
  <c r="E22" i="7"/>
  <c r="E21" i="7"/>
  <c r="E20" i="7"/>
  <c r="B9" i="7"/>
  <c r="E38" i="5" l="1"/>
  <c r="E37" i="5"/>
  <c r="E36" i="5"/>
  <c r="E35" i="5"/>
  <c r="E34" i="5"/>
  <c r="E33" i="5"/>
  <c r="E32" i="5"/>
  <c r="E26" i="5"/>
  <c r="E25" i="5"/>
  <c r="E24" i="5"/>
  <c r="E23" i="5"/>
  <c r="E22" i="5"/>
  <c r="E21" i="5"/>
  <c r="E20" i="5"/>
  <c r="B9" i="5"/>
  <c r="E38" i="2" l="1"/>
  <c r="E26" i="2"/>
  <c r="B10" i="2"/>
  <c r="E39" i="2" l="1"/>
  <c r="E37" i="2"/>
  <c r="E36" i="2"/>
  <c r="E35" i="2"/>
  <c r="E34" i="2"/>
  <c r="E33" i="2"/>
  <c r="E22" i="2"/>
  <c r="E23" i="2"/>
  <c r="E24" i="2"/>
  <c r="E25" i="2"/>
  <c r="E27" i="2"/>
  <c r="E21" i="2"/>
  <c r="N6" i="2"/>
  <c r="O6" i="2" s="1"/>
</calcChain>
</file>

<file path=xl/sharedStrings.xml><?xml version="1.0" encoding="utf-8"?>
<sst xmlns="http://schemas.openxmlformats.org/spreadsheetml/2006/main" count="914" uniqueCount="197">
  <si>
    <t>08.2015.024-A</t>
  </si>
  <si>
    <t>Projeto Executivo</t>
  </si>
  <si>
    <t xml:space="preserve">Planilha de Composição das Taxas de Bonificações e Despesas Indiretas - BDI </t>
  </si>
  <si>
    <t>Planilha de Composições de Preços Unitários - CPU</t>
  </si>
  <si>
    <t xml:space="preserve">Planilha de Quantidade e Preços </t>
  </si>
  <si>
    <t xml:space="preserve">Termo de Referência </t>
  </si>
  <si>
    <t xml:space="preserve">Cronograma de Execução Físico Financeiro </t>
  </si>
  <si>
    <t xml:space="preserve">Valor Orçamentário da Obra </t>
  </si>
  <si>
    <t>Prazo para Entrega do Bem ou da Prestação dos Serviços</t>
  </si>
  <si>
    <t>Planilhas Orçamentárias</t>
  </si>
  <si>
    <t>Memorial Descritivo</t>
  </si>
  <si>
    <t>Especificações Técnicas</t>
  </si>
  <si>
    <t>ART de Elaboração de Projetos</t>
  </si>
  <si>
    <t>Edital</t>
  </si>
  <si>
    <t>Propostas</t>
  </si>
  <si>
    <t>Documentação Firma Vencedora</t>
  </si>
  <si>
    <t>Atas</t>
  </si>
  <si>
    <t>Parecer Técnico</t>
  </si>
  <si>
    <t>Ofício P/ Homologação</t>
  </si>
  <si>
    <t>Parecer Jurídico</t>
  </si>
  <si>
    <t>Termo de Homologação</t>
  </si>
  <si>
    <t>Ordem de Serviço</t>
  </si>
  <si>
    <t>ART Fiscalização</t>
  </si>
  <si>
    <t xml:space="preserve">Termos Aditivos </t>
  </si>
  <si>
    <t xml:space="preserve">Publicação </t>
  </si>
  <si>
    <t xml:space="preserve">Extrato de Publicação </t>
  </si>
  <si>
    <t>Justificativa Técnica</t>
  </si>
  <si>
    <t>Encaminhamento da Diretoria Técnica</t>
  </si>
  <si>
    <t>Orçamento Corrigido</t>
  </si>
  <si>
    <t>Notificação da Empresa com o "Recebido"</t>
  </si>
  <si>
    <t>Resposta da Empresa devidamente assinada relativo ás Notificações</t>
  </si>
  <si>
    <t>ART Execução</t>
  </si>
  <si>
    <t xml:space="preserve">Boletim de Medição </t>
  </si>
  <si>
    <t>Memorial de Cálculo da Medição</t>
  </si>
  <si>
    <t>Cronograma Executivo</t>
  </si>
  <si>
    <t>Resumo Financeiro</t>
  </si>
  <si>
    <t>Relatório Fotográfico</t>
  </si>
  <si>
    <t>Cópia do Diário de Obras</t>
  </si>
  <si>
    <t>Cópia do Seguro Garantia (1ª MED)</t>
  </si>
  <si>
    <t>Cópia da Renovação do Seguro Garantia (Após Vencida)</t>
  </si>
  <si>
    <t>PCMAT - Ministério do Trabalho e Emprego (com 20 Trabalhadores ou mais Contemplando as Exigências Contidas na NR 9 - Programa de prevenção e Riscos Ambientais);  PPRA - Para as Empresas com menos de 20 Funcionários (1ª MED)</t>
  </si>
  <si>
    <t>Matrícula da CEI - Cadastro do INSS (1ª MED)</t>
  </si>
  <si>
    <t>Baixa da Matrícula da CEI - Cadastro do INSS (Última Medição)</t>
  </si>
  <si>
    <t>Certidões de Regularidade Fiscal (Federal, Estadual e Municipal)</t>
  </si>
  <si>
    <t>Nota Fiscal/Fatura Original, com período de Emissão dentro da Validade</t>
  </si>
  <si>
    <t>Cópia da Ordem de Paralisação e reinicio (Quando for o Caso)</t>
  </si>
  <si>
    <t>As Built (última medição)</t>
  </si>
  <si>
    <t>Cópia da Matrícula CEI - Cadastro Específico Individual - da Obra Junto ao INSS</t>
  </si>
  <si>
    <t xml:space="preserve">Cópia da GPS - Guia de Previdência Social com Número CEI da Obra, Devidamente Recolhida e Respectiva Folha de Pagamento </t>
  </si>
  <si>
    <t xml:space="preserve">Declaração Contábil - Afirmando que a Empresa está em Situação Regular e que os Serviços Referentes a Fatura Apresentada estão Contabilizados  </t>
  </si>
  <si>
    <t>Cópia da GFIP - Guia de Recolhimento do FGTS e Informações a Previdência Social</t>
  </si>
  <si>
    <t xml:space="preserve">Quando se tratar da  última parcela do contrato da obra a CONTRATADA deverá apresentar ainda documento que comprove  a baixa da matrícula do INSS </t>
  </si>
  <si>
    <t>Certidão Negativa de Débitos Trabalhistas - CNDT, ou Certidão Positiva com Efeito de Negativa, relativos a débitos inadimplidos perante a Justiça do Trabalho</t>
  </si>
  <si>
    <t>Termo de Entrega Provisória</t>
  </si>
  <si>
    <t>Formalizar documento da Criação da Comissão de Entrega</t>
  </si>
  <si>
    <t>Publicação da comissão de entrega</t>
  </si>
  <si>
    <t>Carta de ajustes necessários</t>
  </si>
  <si>
    <t>Termo de Recebimento Definitivo de Obra</t>
  </si>
  <si>
    <t>Termo de entrega das vias à prefeitura do Município</t>
  </si>
  <si>
    <t xml:space="preserve">Projeto Básico </t>
  </si>
  <si>
    <t>Licença Ambiental/Protocolo IMAC</t>
  </si>
  <si>
    <t>Ofício Enviado pela Secretaria ou Órgão Competente Contendo as Especificações Mínima</t>
  </si>
  <si>
    <t xml:space="preserve">ANÁLISE DOCUMENTOS </t>
  </si>
  <si>
    <t>Parte 2 - Fase Externa da Licitação</t>
  </si>
  <si>
    <t xml:space="preserve">Dotação Orçamentária e Fonte de Recursos </t>
  </si>
  <si>
    <t>Habilitação Jurídica</t>
  </si>
  <si>
    <t>Qualificação Técnica</t>
  </si>
  <si>
    <t>Qualificação Financeira</t>
  </si>
  <si>
    <t>Comprovação de Regularidade Fiscal</t>
  </si>
  <si>
    <t>Seguro Garantia</t>
  </si>
  <si>
    <t>Termo de Adjudicação</t>
  </si>
  <si>
    <t>Disponibildade Orçamentária para Empenho da Despesa</t>
  </si>
  <si>
    <t>Nota de Empenho</t>
  </si>
  <si>
    <t>Contrato devidamente assinado pelas partes</t>
  </si>
  <si>
    <t>Extrato de Contrato</t>
  </si>
  <si>
    <t>Publicação do Contrato</t>
  </si>
  <si>
    <t>Publicação do Fiscal do Contrato</t>
  </si>
  <si>
    <t>Designação do Fiscal do Contrato</t>
  </si>
  <si>
    <t>Parte 1 - Fase Interna Licitação</t>
  </si>
  <si>
    <t>Parte 3  - Fase de Contratualização</t>
  </si>
  <si>
    <t>ITEM</t>
  </si>
  <si>
    <t>CONVÊNIO</t>
  </si>
  <si>
    <t>CONTRATO</t>
  </si>
  <si>
    <t>EMPRESA</t>
  </si>
  <si>
    <t>TIPO DE OBRA</t>
  </si>
  <si>
    <t>LOCAL/OBRA</t>
  </si>
  <si>
    <t>PROCESSO LICITATÓRIO</t>
  </si>
  <si>
    <t>CAIXA - PAVIMENTAÇÃO</t>
  </si>
  <si>
    <t>DIGITALIZADO</t>
  </si>
  <si>
    <t>1ª MED</t>
  </si>
  <si>
    <t>2ª MED</t>
  </si>
  <si>
    <t>3ª MED</t>
  </si>
  <si>
    <t>1.1</t>
  </si>
  <si>
    <t>4ª MED</t>
  </si>
  <si>
    <t>400.131-43/2014</t>
  </si>
  <si>
    <t>Adinn Construção</t>
  </si>
  <si>
    <t>Santa Luzia</t>
  </si>
  <si>
    <t>OBRAS DE IMPLATAÇÃO DE INFRAESTRUTURA</t>
  </si>
  <si>
    <t>Valor da Medição</t>
  </si>
  <si>
    <t>Total Dias</t>
  </si>
  <si>
    <t>Coluna4</t>
  </si>
  <si>
    <t>Coluna5</t>
  </si>
  <si>
    <t>Coluna6</t>
  </si>
  <si>
    <t>Coluna7</t>
  </si>
  <si>
    <t>Coluna8</t>
  </si>
  <si>
    <t>PRAZO DE EXECUÇÃO (MESES)</t>
  </si>
  <si>
    <t>ASSINATURA DO CONTRATO</t>
  </si>
  <si>
    <t>DATA ORDEM DE SERVIÇO</t>
  </si>
  <si>
    <t>VIGÊNCIA DO CONTRATO</t>
  </si>
  <si>
    <t>HOMOLOGAÇÃO/ ADJUDICAÇÃO</t>
  </si>
  <si>
    <t>LICITAÇÃO</t>
  </si>
  <si>
    <t>RDC 007/2015 - CPL 01</t>
  </si>
  <si>
    <t>VALOR DO CONTRATO</t>
  </si>
  <si>
    <t>5ª MED</t>
  </si>
  <si>
    <t>Período Final</t>
  </si>
  <si>
    <t>Período inicial</t>
  </si>
  <si>
    <t>Fonte 500</t>
  </si>
  <si>
    <t>Fonte 1000</t>
  </si>
  <si>
    <t>DATA DE ATUALIZAÇÃO DA PLANILHA:</t>
  </si>
  <si>
    <t>1.2</t>
  </si>
  <si>
    <t>Valor Total do CT</t>
  </si>
  <si>
    <t>Executado</t>
  </si>
  <si>
    <t>Saldo</t>
  </si>
  <si>
    <t>Partida</t>
  </si>
  <si>
    <t>Contrapartida</t>
  </si>
  <si>
    <t>Medição</t>
  </si>
  <si>
    <t>Período Inicial</t>
  </si>
  <si>
    <r>
      <t>Controle de Pagamento de</t>
    </r>
    <r>
      <rPr>
        <b/>
        <i/>
        <sz val="11"/>
        <color rgb="FF0070C0"/>
        <rFont val="Calibri"/>
        <family val="2"/>
        <scheme val="minor"/>
      </rPr>
      <t xml:space="preserve"> Medição</t>
    </r>
  </si>
  <si>
    <t>1.3</t>
  </si>
  <si>
    <t>Aditivos</t>
  </si>
  <si>
    <t>1.4</t>
  </si>
  <si>
    <t>Reajuste</t>
  </si>
  <si>
    <t>Refazimento</t>
  </si>
  <si>
    <t>Desapropriação</t>
  </si>
  <si>
    <t>Resumo do Contrato</t>
  </si>
  <si>
    <t>Fonte 200</t>
  </si>
  <si>
    <t>1º ADIT</t>
  </si>
  <si>
    <t>CONTRAPARTIDA</t>
  </si>
  <si>
    <t>Aditivo</t>
  </si>
  <si>
    <r>
      <t xml:space="preserve">Controle de Pagamento de </t>
    </r>
    <r>
      <rPr>
        <b/>
        <i/>
        <sz val="11"/>
        <color rgb="FFFF0000"/>
        <rFont val="Calibri"/>
        <family val="2"/>
        <scheme val="minor"/>
      </rPr>
      <t>Reajuste</t>
    </r>
  </si>
  <si>
    <t>2º ADIT</t>
  </si>
  <si>
    <t>TIPO</t>
  </si>
  <si>
    <t>VALOR</t>
  </si>
  <si>
    <t>1ª ADIT</t>
  </si>
  <si>
    <t>PRAZO</t>
  </si>
  <si>
    <t>DATA ASSINATURA</t>
  </si>
  <si>
    <t>012.2018-A</t>
  </si>
  <si>
    <t>Ouricuri 
Remanescente</t>
  </si>
  <si>
    <t>Consórcio Proenge - Mav</t>
  </si>
  <si>
    <t>Rui Lino/Joafra 
Remanescente</t>
  </si>
  <si>
    <t>Consórcio DZ</t>
  </si>
  <si>
    <t>081.2017-A</t>
  </si>
  <si>
    <t>A Licitar</t>
  </si>
  <si>
    <t>-</t>
  </si>
  <si>
    <t>Santa Luzia - Aterro</t>
  </si>
  <si>
    <t>Rui Lino/Joafra - ETE</t>
  </si>
  <si>
    <t>Rui Lino/Joafra - Macrodrenagem</t>
  </si>
  <si>
    <t>400.039-12/2014</t>
  </si>
  <si>
    <t>Santa Helena</t>
  </si>
  <si>
    <t>Emot Construções</t>
  </si>
  <si>
    <t>10.2014.055-A</t>
  </si>
  <si>
    <t>Salim Farhat</t>
  </si>
  <si>
    <t>Oliveira Transportes</t>
  </si>
  <si>
    <t>051.2017-A</t>
  </si>
  <si>
    <t>400.089-29/2014</t>
  </si>
  <si>
    <t>Conquista Lote I</t>
  </si>
  <si>
    <t xml:space="preserve">Adinn Construção </t>
  </si>
  <si>
    <t>037.2016-A</t>
  </si>
  <si>
    <t>354.430-78/2011</t>
  </si>
  <si>
    <t>Jorge Lavocat 
Remanescente</t>
  </si>
  <si>
    <t>Consórcio JL</t>
  </si>
  <si>
    <t>076.2017-A</t>
  </si>
  <si>
    <t>TOTAL:</t>
  </si>
  <si>
    <t>Parte 4  - Fase de Pagamento</t>
  </si>
  <si>
    <t xml:space="preserve">Parte 5  - Aditivos Contratuais </t>
  </si>
  <si>
    <t>Parte 6  - Processos Administrativos</t>
  </si>
  <si>
    <t xml:space="preserve">Parte 7  - Finalização dos Contratos </t>
  </si>
  <si>
    <t xml:space="preserve"> VALOR REPROGRAMADO DO FINANCIAMENTO</t>
  </si>
  <si>
    <t>VALOR EXECUTADO DO FINANCIAMENTO</t>
  </si>
  <si>
    <t xml:space="preserve">CAIXA PRÓ-TRANSPORTE </t>
  </si>
  <si>
    <t>PAVIMENTAÇÃO</t>
  </si>
  <si>
    <t>SALDO DO FINANCIAMENTO</t>
  </si>
  <si>
    <t>INFORMAÇÕES VIGÊNCIA CONTRATO</t>
  </si>
  <si>
    <t>STATUS</t>
  </si>
  <si>
    <t>DATA ASSINATURA OS</t>
  </si>
  <si>
    <t>PRAZO EXECUÇÃO (MESES)</t>
  </si>
  <si>
    <t>DATA ASSINATURA CT</t>
  </si>
  <si>
    <t>VIGÊNCIA</t>
  </si>
  <si>
    <t>FINANCIADO</t>
  </si>
  <si>
    <t>TOTAL</t>
  </si>
  <si>
    <t>CONTRAPARTIDO</t>
  </si>
  <si>
    <t>RESUMO CONTRATO</t>
  </si>
  <si>
    <t>CONTROLE DE PAGAMENTO DE MEDIÇÃO</t>
  </si>
  <si>
    <t>CONTROLE DE PAGAMENTO DE REAJUSTE</t>
  </si>
  <si>
    <t>ADITIVOS</t>
  </si>
  <si>
    <t>ORDEM DE SERVIÇO/PARALISAÇÃO/REINÍCIO</t>
  </si>
  <si>
    <t>PROCESSOS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</si>
</sst>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R$&quot;\ #,##0.00"/>
    <numFmt numFmtId="165" formatCode="d/m/yy\ h:mm;@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rgb="FF00206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i/>
      <sz val="11"/>
      <color rgb="FF0070C0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sz val="22"/>
      <color rgb="FF002060"/>
      <name val="Calibri"/>
      <family val="2"/>
      <scheme val="minor"/>
    </font>
    <font>
      <b/>
      <sz val="22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85">
    <xf numFmtId="0" fontId="0" fillId="0" borderId="0" xfId="0"/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ont="1" applyAlignment="1">
      <alignment horizontal="left"/>
    </xf>
    <xf numFmtId="0" fontId="1" fillId="4" borderId="5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 wrapText="1"/>
    </xf>
    <xf numFmtId="0" fontId="0" fillId="7" borderId="7" xfId="0" applyFill="1" applyBorder="1" applyAlignment="1">
      <alignment horizontal="center" vertical="center"/>
    </xf>
    <xf numFmtId="0" fontId="0" fillId="7" borderId="7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/>
    </xf>
    <xf numFmtId="0" fontId="0" fillId="7" borderId="4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2" borderId="8" xfId="0" applyFont="1" applyFill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/>
    </xf>
    <xf numFmtId="0" fontId="2" fillId="0" borderId="7" xfId="0" applyFont="1" applyBorder="1" applyAlignment="1">
      <alignment horizontal="left" vertical="center" wrapText="1"/>
    </xf>
    <xf numFmtId="0" fontId="1" fillId="7" borderId="7" xfId="0" applyFont="1" applyFill="1" applyBorder="1" applyAlignment="1">
      <alignment horizontal="left" vertical="center" wrapText="1"/>
    </xf>
    <xf numFmtId="0" fontId="1" fillId="7" borderId="4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left" vertical="center"/>
    </xf>
    <xf numFmtId="0" fontId="0" fillId="2" borderId="8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2" fillId="0" borderId="8" xfId="0" applyFont="1" applyFill="1" applyBorder="1" applyAlignment="1">
      <alignment horizontal="left" vertical="center" wrapText="1"/>
    </xf>
    <xf numFmtId="0" fontId="5" fillId="8" borderId="2" xfId="0" applyFont="1" applyFill="1" applyBorder="1" applyAlignment="1">
      <alignment horizontal="center" vertical="center" wrapText="1"/>
    </xf>
    <xf numFmtId="0" fontId="5" fillId="8" borderId="1" xfId="0" applyFont="1" applyFill="1" applyBorder="1" applyAlignment="1">
      <alignment vertical="center" wrapText="1"/>
    </xf>
    <xf numFmtId="0" fontId="5" fillId="8" borderId="3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 horizontal="left" vertical="center"/>
    </xf>
    <xf numFmtId="0" fontId="0" fillId="2" borderId="7" xfId="0" applyFill="1" applyBorder="1" applyAlignment="1">
      <alignment horizontal="center" vertical="center" wrapText="1"/>
    </xf>
    <xf numFmtId="0" fontId="3" fillId="5" borderId="0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/>
    <xf numFmtId="0" fontId="2" fillId="0" borderId="0" xfId="0" applyFont="1" applyFill="1"/>
    <xf numFmtId="0" fontId="8" fillId="0" borderId="0" xfId="0" applyFont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1" fillId="9" borderId="5" xfId="0" applyFont="1" applyFill="1" applyBorder="1" applyAlignment="1">
      <alignment horizontal="center" vertical="center"/>
    </xf>
    <xf numFmtId="0" fontId="8" fillId="0" borderId="11" xfId="1" applyFont="1" applyFill="1" applyBorder="1" applyAlignment="1">
      <alignment horizontal="center" vertical="center"/>
    </xf>
    <xf numFmtId="0" fontId="1" fillId="9" borderId="5" xfId="0" applyFont="1" applyFill="1" applyBorder="1" applyAlignment="1">
      <alignment horizontal="center" vertical="center" wrapText="1"/>
    </xf>
    <xf numFmtId="0" fontId="8" fillId="0" borderId="15" xfId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164" fontId="8" fillId="0" borderId="11" xfId="0" applyNumberFormat="1" applyFont="1" applyFill="1" applyBorder="1" applyAlignment="1">
      <alignment horizontal="center" vertical="center"/>
    </xf>
    <xf numFmtId="14" fontId="8" fillId="0" borderId="11" xfId="0" applyNumberFormat="1" applyFont="1" applyFill="1" applyBorder="1" applyAlignment="1">
      <alignment horizontal="center" vertical="center"/>
    </xf>
    <xf numFmtId="0" fontId="8" fillId="0" borderId="11" xfId="0" applyNumberFormat="1" applyFont="1" applyFill="1" applyBorder="1" applyAlignment="1">
      <alignment horizontal="center" vertical="center"/>
    </xf>
    <xf numFmtId="14" fontId="8" fillId="0" borderId="14" xfId="0" applyNumberFormat="1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1" fillId="9" borderId="6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165" fontId="3" fillId="5" borderId="0" xfId="0" applyNumberFormat="1" applyFont="1" applyFill="1" applyBorder="1" applyAlignment="1">
      <alignment vertical="center"/>
    </xf>
    <xf numFmtId="14" fontId="8" fillId="0" borderId="0" xfId="0" applyNumberFormat="1" applyFont="1" applyBorder="1" applyAlignment="1">
      <alignment horizontal="center"/>
    </xf>
    <xf numFmtId="14" fontId="8" fillId="0" borderId="0" xfId="0" applyNumberFormat="1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/>
    <xf numFmtId="0" fontId="8" fillId="10" borderId="17" xfId="0" applyFont="1" applyFill="1" applyBorder="1" applyAlignment="1">
      <alignment horizontal="left" vertical="center"/>
    </xf>
    <xf numFmtId="0" fontId="8" fillId="10" borderId="17" xfId="0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center"/>
    </xf>
    <xf numFmtId="164" fontId="13" fillId="10" borderId="0" xfId="0" applyNumberFormat="1" applyFont="1" applyFill="1" applyBorder="1" applyAlignment="1">
      <alignment horizontal="center" vertical="center"/>
    </xf>
    <xf numFmtId="0" fontId="8" fillId="10" borderId="0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center" vertical="center"/>
    </xf>
    <xf numFmtId="165" fontId="1" fillId="5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8" fillId="0" borderId="30" xfId="0" applyFont="1" applyFill="1" applyBorder="1" applyAlignment="1">
      <alignment horizontal="center" vertical="center"/>
    </xf>
    <xf numFmtId="0" fontId="14" fillId="3" borderId="0" xfId="0" applyFont="1" applyFill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4" fillId="9" borderId="23" xfId="0" applyFont="1" applyFill="1" applyBorder="1" applyAlignment="1">
      <alignment horizontal="center" vertical="center"/>
    </xf>
    <xf numFmtId="0" fontId="14" fillId="9" borderId="18" xfId="0" applyFont="1" applyFill="1" applyBorder="1" applyAlignment="1">
      <alignment horizontal="center" vertical="center" wrapText="1"/>
    </xf>
    <xf numFmtId="0" fontId="14" fillId="9" borderId="23" xfId="0" applyFont="1" applyFill="1" applyBorder="1" applyAlignment="1">
      <alignment horizontal="center" vertical="center" wrapText="1"/>
    </xf>
    <xf numFmtId="0" fontId="14" fillId="9" borderId="35" xfId="0" applyFont="1" applyFill="1" applyBorder="1" applyAlignment="1">
      <alignment horizontal="center" vertical="center"/>
    </xf>
    <xf numFmtId="0" fontId="14" fillId="9" borderId="22" xfId="0" applyFont="1" applyFill="1" applyBorder="1" applyAlignment="1">
      <alignment horizontal="center" vertical="center"/>
    </xf>
    <xf numFmtId="0" fontId="14" fillId="9" borderId="3" xfId="0" applyFont="1" applyFill="1" applyBorder="1" applyAlignment="1">
      <alignment horizontal="center" vertical="center"/>
    </xf>
    <xf numFmtId="0" fontId="7" fillId="4" borderId="2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7" fillId="4" borderId="35" xfId="0" applyFont="1" applyFill="1" applyBorder="1" applyAlignment="1">
      <alignment horizontal="center" vertical="center"/>
    </xf>
    <xf numFmtId="0" fontId="4" fillId="0" borderId="32" xfId="1" applyBorder="1" applyAlignment="1">
      <alignment horizontal="center" vertical="center"/>
    </xf>
    <xf numFmtId="14" fontId="1" fillId="5" borderId="0" xfId="0" applyNumberFormat="1" applyFont="1" applyFill="1" applyBorder="1" applyAlignment="1">
      <alignment horizontal="center" vertical="center"/>
    </xf>
    <xf numFmtId="14" fontId="0" fillId="0" borderId="0" xfId="0" applyNumberFormat="1" applyFont="1" applyAlignment="1">
      <alignment horizontal="center" vertical="center"/>
    </xf>
    <xf numFmtId="14" fontId="14" fillId="9" borderId="25" xfId="0" applyNumberFormat="1" applyFont="1" applyFill="1" applyBorder="1" applyAlignment="1">
      <alignment horizontal="center" vertical="center"/>
    </xf>
    <xf numFmtId="14" fontId="8" fillId="0" borderId="30" xfId="1" applyNumberFormat="1" applyFont="1" applyFill="1" applyBorder="1" applyAlignment="1">
      <alignment horizontal="center" vertical="center"/>
    </xf>
    <xf numFmtId="14" fontId="7" fillId="4" borderId="22" xfId="0" applyNumberFormat="1" applyFont="1" applyFill="1" applyBorder="1" applyAlignment="1">
      <alignment horizontal="center" vertical="center"/>
    </xf>
    <xf numFmtId="14" fontId="8" fillId="0" borderId="28" xfId="1" applyNumberFormat="1" applyFont="1" applyFill="1" applyBorder="1" applyAlignment="1">
      <alignment horizontal="center" vertical="center"/>
    </xf>
    <xf numFmtId="0" fontId="8" fillId="0" borderId="13" xfId="1" applyFont="1" applyFill="1" applyBorder="1" applyAlignment="1">
      <alignment horizontal="center" vertical="center"/>
    </xf>
    <xf numFmtId="0" fontId="4" fillId="0" borderId="28" xfId="1" applyBorder="1" applyAlignment="1">
      <alignment horizontal="center"/>
    </xf>
    <xf numFmtId="0" fontId="4" fillId="0" borderId="24" xfId="1" applyBorder="1" applyAlignment="1">
      <alignment horizontal="center" vertical="center"/>
    </xf>
    <xf numFmtId="0" fontId="4" fillId="0" borderId="28" xfId="1" applyBorder="1" applyAlignment="1">
      <alignment horizontal="center" vertical="center"/>
    </xf>
    <xf numFmtId="0" fontId="4" fillId="0" borderId="35" xfId="1" applyBorder="1" applyAlignment="1">
      <alignment horizontal="center" vertical="center"/>
    </xf>
    <xf numFmtId="14" fontId="14" fillId="9" borderId="25" xfId="0" applyNumberFormat="1" applyFont="1" applyFill="1" applyBorder="1" applyAlignment="1">
      <alignment horizontal="center" vertical="center" wrapText="1"/>
    </xf>
    <xf numFmtId="0" fontId="1" fillId="11" borderId="1" xfId="0" applyFont="1" applyFill="1" applyBorder="1" applyAlignment="1">
      <alignment horizontal="left" vertical="center"/>
    </xf>
    <xf numFmtId="0" fontId="1" fillId="11" borderId="2" xfId="0" applyFont="1" applyFill="1" applyBorder="1" applyAlignment="1">
      <alignment horizontal="center" vertical="center"/>
    </xf>
    <xf numFmtId="0" fontId="1" fillId="11" borderId="3" xfId="0" applyFont="1" applyFill="1" applyBorder="1" applyAlignment="1">
      <alignment horizontal="center" vertical="center"/>
    </xf>
    <xf numFmtId="0" fontId="1" fillId="9" borderId="37" xfId="0" applyFont="1" applyFill="1" applyBorder="1" applyAlignment="1">
      <alignment horizontal="center" vertical="center" wrapText="1"/>
    </xf>
    <xf numFmtId="14" fontId="14" fillId="9" borderId="19" xfId="0" applyNumberFormat="1" applyFont="1" applyFill="1" applyBorder="1" applyAlignment="1">
      <alignment horizontal="center" vertical="center"/>
    </xf>
    <xf numFmtId="14" fontId="8" fillId="0" borderId="13" xfId="1" applyNumberFormat="1" applyFont="1" applyFill="1" applyBorder="1" applyAlignment="1">
      <alignment horizontal="center" vertical="center"/>
    </xf>
    <xf numFmtId="14" fontId="2" fillId="0" borderId="34" xfId="0" applyNumberFormat="1" applyFont="1" applyBorder="1" applyAlignment="1">
      <alignment horizontal="center" vertical="center"/>
    </xf>
    <xf numFmtId="14" fontId="2" fillId="0" borderId="21" xfId="0" applyNumberFormat="1" applyFont="1" applyBorder="1" applyAlignment="1">
      <alignment horizontal="center" vertical="center"/>
    </xf>
    <xf numFmtId="14" fontId="2" fillId="0" borderId="13" xfId="0" applyNumberFormat="1" applyFont="1" applyBorder="1" applyAlignment="1">
      <alignment horizontal="center" vertical="center"/>
    </xf>
    <xf numFmtId="14" fontId="2" fillId="0" borderId="3" xfId="0" applyNumberFormat="1" applyFont="1" applyBorder="1" applyAlignment="1">
      <alignment horizontal="center" vertical="center"/>
    </xf>
    <xf numFmtId="14" fontId="7" fillId="4" borderId="3" xfId="0" applyNumberFormat="1" applyFont="1" applyFill="1" applyBorder="1" applyAlignment="1">
      <alignment horizontal="center" vertical="center"/>
    </xf>
    <xf numFmtId="0" fontId="1" fillId="5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0" fontId="14" fillId="9" borderId="25" xfId="0" applyNumberFormat="1" applyFont="1" applyFill="1" applyBorder="1" applyAlignment="1">
      <alignment horizontal="center" vertical="center" wrapText="1"/>
    </xf>
    <xf numFmtId="0" fontId="8" fillId="0" borderId="30" xfId="1" applyNumberFormat="1" applyFont="1" applyFill="1" applyBorder="1" applyAlignment="1">
      <alignment horizontal="center" vertical="center"/>
    </xf>
    <xf numFmtId="0" fontId="2" fillId="0" borderId="33" xfId="0" applyNumberFormat="1" applyFont="1" applyBorder="1" applyAlignment="1">
      <alignment horizontal="center" vertical="center"/>
    </xf>
    <xf numFmtId="0" fontId="2" fillId="0" borderId="26" xfId="0" applyNumberFormat="1" applyFont="1" applyBorder="1" applyAlignment="1">
      <alignment horizontal="center" vertical="center"/>
    </xf>
    <xf numFmtId="0" fontId="2" fillId="0" borderId="30" xfId="0" applyNumberFormat="1" applyFont="1" applyBorder="1" applyAlignment="1">
      <alignment horizontal="center" vertical="center"/>
    </xf>
    <xf numFmtId="0" fontId="2" fillId="0" borderId="22" xfId="0" applyNumberFormat="1" applyFont="1" applyBorder="1" applyAlignment="1">
      <alignment horizontal="center" vertical="center"/>
    </xf>
    <xf numFmtId="0" fontId="7" fillId="4" borderId="22" xfId="0" applyNumberFormat="1" applyFont="1" applyFill="1" applyBorder="1" applyAlignment="1">
      <alignment horizontal="center" vertical="center"/>
    </xf>
    <xf numFmtId="14" fontId="8" fillId="0" borderId="33" xfId="1" applyNumberFormat="1" applyFont="1" applyFill="1" applyBorder="1" applyAlignment="1">
      <alignment horizontal="center" vertical="center"/>
    </xf>
    <xf numFmtId="14" fontId="8" fillId="0" borderId="29" xfId="1" applyNumberFormat="1" applyFont="1" applyFill="1" applyBorder="1" applyAlignment="1">
      <alignment horizontal="center" vertical="center"/>
    </xf>
    <xf numFmtId="14" fontId="8" fillId="0" borderId="31" xfId="1" applyNumberFormat="1" applyFont="1" applyFill="1" applyBorder="1" applyAlignment="1">
      <alignment horizontal="center" vertical="center"/>
    </xf>
    <xf numFmtId="14" fontId="8" fillId="0" borderId="43" xfId="1" applyNumberFormat="1" applyFont="1" applyFill="1" applyBorder="1" applyAlignment="1">
      <alignment horizontal="center" vertical="center"/>
    </xf>
    <xf numFmtId="0" fontId="15" fillId="3" borderId="17" xfId="0" applyFont="1" applyFill="1" applyBorder="1" applyAlignment="1">
      <alignment horizontal="center" vertical="center"/>
    </xf>
    <xf numFmtId="0" fontId="15" fillId="3" borderId="0" xfId="0" applyFont="1" applyFill="1" applyBorder="1" applyAlignment="1">
      <alignment horizontal="center" vertical="center"/>
    </xf>
    <xf numFmtId="0" fontId="16" fillId="10" borderId="0" xfId="0" applyFont="1" applyFill="1" applyBorder="1" applyAlignment="1">
      <alignment horizontal="center" vertical="center"/>
    </xf>
    <xf numFmtId="0" fontId="14" fillId="9" borderId="1" xfId="0" applyFont="1" applyFill="1" applyBorder="1" applyAlignment="1">
      <alignment horizontal="center" vertical="center"/>
    </xf>
    <xf numFmtId="0" fontId="14" fillId="9" borderId="2" xfId="0" applyFont="1" applyFill="1" applyBorder="1" applyAlignment="1">
      <alignment horizontal="center" vertical="center"/>
    </xf>
    <xf numFmtId="0" fontId="14" fillId="9" borderId="3" xfId="0" applyFont="1" applyFill="1" applyBorder="1" applyAlignment="1">
      <alignment horizontal="center" vertical="center"/>
    </xf>
    <xf numFmtId="0" fontId="7" fillId="11" borderId="1" xfId="0" applyFont="1" applyFill="1" applyBorder="1" applyAlignment="1">
      <alignment horizontal="center" vertical="center"/>
    </xf>
    <xf numFmtId="0" fontId="7" fillId="11" borderId="2" xfId="0" applyFont="1" applyFill="1" applyBorder="1" applyAlignment="1">
      <alignment horizontal="center" vertical="center"/>
    </xf>
    <xf numFmtId="0" fontId="4" fillId="0" borderId="23" xfId="1" applyFill="1" applyBorder="1" applyAlignment="1">
      <alignment horizontal="center" vertical="center"/>
    </xf>
    <xf numFmtId="0" fontId="4" fillId="0" borderId="38" xfId="1" applyFill="1" applyBorder="1" applyAlignment="1">
      <alignment horizontal="center" vertical="center"/>
    </xf>
    <xf numFmtId="0" fontId="4" fillId="0" borderId="24" xfId="1" applyFill="1" applyBorder="1" applyAlignment="1">
      <alignment horizontal="center" vertical="center"/>
    </xf>
    <xf numFmtId="0" fontId="4" fillId="0" borderId="36" xfId="1" applyFill="1" applyBorder="1" applyAlignment="1">
      <alignment horizontal="center" vertical="center"/>
    </xf>
    <xf numFmtId="0" fontId="4" fillId="0" borderId="39" xfId="1" applyFill="1" applyBorder="1" applyAlignment="1">
      <alignment horizontal="center" vertical="center"/>
    </xf>
    <xf numFmtId="0" fontId="4" fillId="0" borderId="27" xfId="1" applyFill="1" applyBorder="1" applyAlignment="1">
      <alignment horizontal="center" vertical="center"/>
    </xf>
    <xf numFmtId="0" fontId="4" fillId="0" borderId="40" xfId="1" applyFill="1" applyBorder="1" applyAlignment="1">
      <alignment horizontal="center" vertical="center"/>
    </xf>
    <xf numFmtId="0" fontId="4" fillId="0" borderId="41" xfId="1" applyFill="1" applyBorder="1" applyAlignment="1">
      <alignment horizontal="center" vertical="center"/>
    </xf>
    <xf numFmtId="0" fontId="4" fillId="0" borderId="42" xfId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38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8" fillId="0" borderId="40" xfId="1" applyFont="1" applyFill="1" applyBorder="1" applyAlignment="1">
      <alignment horizontal="center" vertical="center"/>
    </xf>
    <xf numFmtId="0" fontId="8" fillId="0" borderId="41" xfId="1" applyFont="1" applyFill="1" applyBorder="1" applyAlignment="1">
      <alignment horizontal="center" vertical="center"/>
    </xf>
    <xf numFmtId="0" fontId="8" fillId="0" borderId="42" xfId="1" applyFont="1" applyFill="1" applyBorder="1" applyAlignment="1">
      <alignment horizontal="center" vertical="center"/>
    </xf>
    <xf numFmtId="0" fontId="7" fillId="6" borderId="0" xfId="0" applyFont="1" applyFill="1" applyBorder="1" applyAlignment="1">
      <alignment horizontal="left" vertical="center"/>
    </xf>
    <xf numFmtId="0" fontId="1" fillId="9" borderId="12" xfId="0" applyFont="1" applyFill="1" applyBorder="1" applyAlignment="1">
      <alignment horizontal="center" vertical="center" wrapText="1"/>
    </xf>
    <xf numFmtId="0" fontId="1" fillId="9" borderId="13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/>
    </xf>
    <xf numFmtId="0" fontId="6" fillId="3" borderId="20" xfId="0" applyFont="1" applyFill="1" applyBorder="1" applyAlignment="1">
      <alignment horizontal="center"/>
    </xf>
    <xf numFmtId="0" fontId="5" fillId="8" borderId="1" xfId="0" applyFont="1" applyFill="1" applyBorder="1" applyAlignment="1">
      <alignment horizontal="center" vertical="center"/>
    </xf>
    <xf numFmtId="0" fontId="5" fillId="8" borderId="2" xfId="0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</cellXfs>
  <cellStyles count="2">
    <cellStyle name="Hiperlink" xfId="1" builtinId="8"/>
    <cellStyle name="Normal" xfId="0" builtinId="0"/>
  </cellStyles>
  <dxfs count="832"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9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9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9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9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9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9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9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9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9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9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9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9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9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9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9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9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9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9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/>
        <color rgb="FF00B050"/>
      </font>
    </dxf>
    <dxf>
      <font>
        <color rgb="FF006100"/>
      </font>
      <fill>
        <patternFill>
          <bgColor rgb="FFC6EFCE"/>
        </patternFill>
      </fill>
    </dxf>
    <dxf>
      <font>
        <b/>
        <i/>
        <color rgb="FF00B050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/>
        <color rgb="FF00B050"/>
      </font>
    </dxf>
    <dxf>
      <font>
        <color rgb="FF006100"/>
      </font>
      <fill>
        <patternFill>
          <bgColor rgb="FFC6EFCE"/>
        </patternFill>
      </fill>
    </dxf>
    <dxf>
      <font>
        <b/>
        <i/>
        <color rgb="FF00B050"/>
      </font>
    </dxf>
    <dxf>
      <font>
        <color rgb="FF006100"/>
      </font>
      <fill>
        <patternFill>
          <bgColor rgb="FFC6EFCE"/>
        </patternFill>
      </fill>
    </dxf>
    <dxf>
      <font>
        <b/>
        <i/>
        <color rgb="FF00B050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/>
        <color rgb="FF00B050"/>
      </font>
    </dxf>
    <dxf>
      <font>
        <color rgb="FF006100"/>
      </font>
      <fill>
        <patternFill>
          <bgColor rgb="FFC6EFCE"/>
        </patternFill>
      </fill>
    </dxf>
    <dxf>
      <font>
        <b/>
        <i/>
        <color rgb="FF00B050"/>
      </font>
    </dxf>
    <dxf>
      <font>
        <color rgb="FF006100"/>
      </font>
      <fill>
        <patternFill>
          <bgColor rgb="FFC6EFCE"/>
        </patternFill>
      </fill>
    </dxf>
    <dxf>
      <font>
        <b/>
        <i/>
        <color rgb="FF00B050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/>
        <color rgb="FF00B050"/>
      </font>
    </dxf>
    <dxf>
      <font>
        <color rgb="FF006100"/>
      </font>
      <fill>
        <patternFill>
          <bgColor rgb="FFC6EFCE"/>
        </patternFill>
      </fill>
    </dxf>
    <dxf>
      <font>
        <b/>
        <i/>
        <color rgb="FF00B050"/>
      </font>
    </dxf>
    <dxf>
      <font>
        <color rgb="FF006100"/>
      </font>
      <fill>
        <patternFill>
          <bgColor rgb="FFC6EFCE"/>
        </patternFill>
      </fill>
    </dxf>
    <dxf>
      <font>
        <b/>
        <i/>
        <color rgb="FF00B050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/>
        <color rgb="FF00B050"/>
      </font>
    </dxf>
    <dxf>
      <font>
        <color rgb="FF006100"/>
      </font>
      <fill>
        <patternFill>
          <bgColor rgb="FFC6EFCE"/>
        </patternFill>
      </fill>
    </dxf>
    <dxf>
      <font>
        <b/>
        <i/>
        <color rgb="FF00B050"/>
      </font>
    </dxf>
    <dxf>
      <font>
        <color rgb="FF006100"/>
      </font>
      <fill>
        <patternFill>
          <bgColor rgb="FFC6EFCE"/>
        </patternFill>
      </fill>
    </dxf>
    <dxf>
      <font>
        <b/>
        <i/>
        <color rgb="FF00B050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/>
        <color rgb="FF00B050"/>
      </font>
    </dxf>
    <dxf>
      <font>
        <color rgb="FF006100"/>
      </font>
      <fill>
        <patternFill>
          <bgColor rgb="FFC6EFCE"/>
        </patternFill>
      </fill>
    </dxf>
    <dxf>
      <font>
        <b/>
        <i/>
        <color rgb="FF00B050"/>
      </font>
    </dxf>
    <dxf>
      <font>
        <color rgb="FF006100"/>
      </font>
      <fill>
        <patternFill>
          <bgColor rgb="FFC6EFCE"/>
        </patternFill>
      </fill>
    </dxf>
    <dxf>
      <font>
        <b/>
        <i/>
        <color rgb="FF00B050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/>
        <color rgb="FF00B050"/>
      </font>
    </dxf>
    <dxf>
      <font>
        <color rgb="FF006100"/>
      </font>
      <fill>
        <patternFill>
          <bgColor rgb="FFC6EFCE"/>
        </patternFill>
      </fill>
    </dxf>
    <dxf>
      <font>
        <b/>
        <i/>
        <color rgb="FF00B050"/>
      </font>
    </dxf>
    <dxf>
      <font>
        <color rgb="FF006100"/>
      </font>
      <fill>
        <patternFill>
          <bgColor rgb="FFC6EFCE"/>
        </patternFill>
      </fill>
    </dxf>
    <dxf>
      <font>
        <b/>
        <i/>
        <color rgb="FF00B050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/>
        <color rgb="FF00B050"/>
      </font>
    </dxf>
    <dxf>
      <font>
        <color rgb="FF006100"/>
      </font>
      <fill>
        <patternFill>
          <bgColor rgb="FFC6EFCE"/>
        </patternFill>
      </fill>
    </dxf>
    <dxf>
      <font>
        <b/>
        <i/>
        <color rgb="FF00B050"/>
      </font>
    </dxf>
    <dxf>
      <font>
        <color rgb="FF006100"/>
      </font>
      <fill>
        <patternFill>
          <bgColor rgb="FFC6EFCE"/>
        </patternFill>
      </fill>
    </dxf>
    <dxf>
      <font>
        <b/>
        <i/>
        <color rgb="FF00B050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/>
        <color rgb="FF00B050"/>
      </font>
    </dxf>
    <dxf>
      <font>
        <color rgb="FF006100"/>
      </font>
      <fill>
        <patternFill>
          <bgColor rgb="FFC6EFCE"/>
        </patternFill>
      </fill>
    </dxf>
    <dxf>
      <font>
        <b/>
        <i/>
        <color rgb="FF00B050"/>
      </font>
    </dxf>
    <dxf>
      <font>
        <color rgb="FF006100"/>
      </font>
      <fill>
        <patternFill>
          <bgColor rgb="FFC6EFCE"/>
        </patternFill>
      </fill>
    </dxf>
    <dxf>
      <font>
        <b/>
        <i/>
        <color rgb="FF00B050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/>
        <color rgb="FF00B050"/>
      </font>
    </dxf>
    <dxf>
      <font>
        <color rgb="FF006100"/>
      </font>
      <fill>
        <patternFill>
          <bgColor rgb="FFC6EFCE"/>
        </patternFill>
      </fill>
    </dxf>
    <dxf>
      <font>
        <b/>
        <i/>
        <color rgb="FF00B050"/>
      </font>
    </dxf>
    <dxf>
      <font>
        <color rgb="FF006100"/>
      </font>
      <fill>
        <patternFill>
          <bgColor rgb="FFC6EFCE"/>
        </patternFill>
      </fill>
    </dxf>
    <dxf>
      <font>
        <b/>
        <i/>
        <color rgb="FF00B050"/>
      </font>
    </dxf>
    <dxf>
      <font>
        <color rgb="FF006100"/>
      </font>
      <fill>
        <patternFill>
          <bgColor rgb="FFC6EFCE"/>
        </patternFill>
      </fill>
    </dxf>
    <dxf>
      <font>
        <b/>
        <i/>
        <color rgb="FF00B050"/>
      </font>
    </dxf>
    <dxf>
      <font>
        <color rgb="FF006100"/>
      </font>
      <fill>
        <patternFill>
          <bgColor rgb="FFC6EFCE"/>
        </patternFill>
      </fill>
    </dxf>
    <dxf>
      <font>
        <b/>
        <i/>
        <color rgb="FF00B050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/>
        <color rgb="FF00B050"/>
      </font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b/>
        <i/>
        <color rgb="FF00B050"/>
      </font>
    </dxf>
    <dxf>
      <font>
        <color rgb="FF006100"/>
      </font>
      <fill>
        <patternFill>
          <bgColor rgb="FFC6EFCE"/>
        </patternFill>
      </fill>
    </dxf>
    <dxf>
      <font>
        <b/>
        <i/>
        <color rgb="FF00B050"/>
      </font>
    </dxf>
    <dxf>
      <font>
        <color rgb="FF006100"/>
      </font>
      <fill>
        <patternFill>
          <bgColor rgb="FFC6EFCE"/>
        </patternFill>
      </fill>
    </dxf>
    <dxf>
      <font>
        <b/>
        <i/>
        <color rgb="FF00B050"/>
      </font>
    </dxf>
    <dxf>
      <font>
        <color rgb="FF006100"/>
      </font>
      <fill>
        <patternFill>
          <bgColor rgb="FFC6EFCE"/>
        </patternFill>
      </fill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4" tint="0.3999755851924192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Calibri"/>
        <scheme val="minor"/>
      </font>
      <alignment horizontal="center" vertical="bottom" textRotation="0" wrapText="0" indent="0" justifyLastLine="0" shrinkToFit="0" readingOrder="0"/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Calibri"/>
        <scheme val="minor"/>
      </font>
      <alignment horizontal="center" vertical="bottom" textRotation="0" wrapText="0" indent="0" justifyLastLine="0" shrinkToFit="0" readingOrder="0"/>
    </dxf>
    <dxf>
      <border>
        <bottom style="thin">
          <color indexed="64"/>
        </bottom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4" tint="0.39997558519241921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/>
        <bottom/>
        <vertical/>
        <horizontal/>
      </border>
    </dxf>
    <dxf>
      <font>
        <strike val="0"/>
        <outline val="0"/>
        <shadow val="0"/>
        <u val="none"/>
        <vertAlign val="baseline"/>
        <color auto="1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Calibri"/>
        <scheme val="minor"/>
      </font>
      <alignment horizontal="center" vertical="bottom" textRotation="0" wrapText="0" indent="0" justifyLastLine="0" shrinkToFit="0" readingOrder="0"/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Calibri"/>
        <scheme val="minor"/>
      </font>
      <alignment horizontal="center" vertical="bottom" textRotation="0" wrapText="0" indent="0" justifyLastLine="0" shrinkToFit="0" readingOrder="0"/>
    </dxf>
    <dxf>
      <border>
        <bottom style="thin">
          <color indexed="64"/>
        </bottom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4" tint="0.39997558519241921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color auto="1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Calibri"/>
        <scheme val="minor"/>
      </font>
      <alignment horizontal="center" vertical="bottom" textRotation="0" wrapText="0" indent="0" justifyLastLine="0" shrinkToFit="0" readingOrder="0"/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Calibri"/>
        <scheme val="minor"/>
      </font>
      <alignment horizontal="center" vertical="bottom" textRotation="0" wrapText="0" indent="0" justifyLastLine="0" shrinkToFit="0" readingOrder="0"/>
    </dxf>
    <dxf>
      <border>
        <bottom style="thin">
          <color indexed="64"/>
        </bottom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4" tint="0.39997558519241921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4" tint="0.3999755851924192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Calibri"/>
        <scheme val="minor"/>
      </font>
      <alignment horizontal="center" vertical="bottom" textRotation="0" wrapText="0" indent="0" justifyLastLine="0" shrinkToFit="0" readingOrder="0"/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Calibri"/>
        <scheme val="minor"/>
      </font>
      <alignment horizontal="center" vertical="bottom" textRotation="0" wrapText="0" indent="0" justifyLastLine="0" shrinkToFit="0" readingOrder="0"/>
    </dxf>
    <dxf>
      <border>
        <bottom style="thin">
          <color indexed="64"/>
        </bottom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4" tint="0.39997558519241921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/>
        <bottom/>
        <vertical/>
        <horizontal/>
      </border>
    </dxf>
    <dxf>
      <font>
        <strike val="0"/>
        <outline val="0"/>
        <shadow val="0"/>
        <u val="none"/>
        <vertAlign val="baseline"/>
        <color auto="1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Calibri"/>
        <scheme val="minor"/>
      </font>
      <alignment horizontal="center" vertical="bottom" textRotation="0" wrapText="0" indent="0" justifyLastLine="0" shrinkToFit="0" readingOrder="0"/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Calibri"/>
        <scheme val="minor"/>
      </font>
      <alignment horizontal="center" vertical="bottom" textRotation="0" wrapText="0" indent="0" justifyLastLine="0" shrinkToFit="0" readingOrder="0"/>
    </dxf>
    <dxf>
      <border>
        <bottom style="thin">
          <color indexed="64"/>
        </bottom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4" tint="0.39997558519241921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color auto="1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Calibri"/>
        <scheme val="minor"/>
      </font>
      <alignment horizontal="center" vertical="bottom" textRotation="0" wrapText="0" indent="0" justifyLastLine="0" shrinkToFit="0" readingOrder="0"/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Calibri"/>
        <scheme val="minor"/>
      </font>
      <alignment horizontal="center" vertical="bottom" textRotation="0" wrapText="0" indent="0" justifyLastLine="0" shrinkToFit="0" readingOrder="0"/>
    </dxf>
    <dxf>
      <border>
        <bottom style="thin">
          <color indexed="64"/>
        </bottom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4" tint="0.39997558519241921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4" tint="0.3999755851924192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Calibri"/>
        <scheme val="minor"/>
      </font>
      <alignment horizontal="center" vertical="bottom" textRotation="0" wrapText="0" indent="0" justifyLastLine="0" shrinkToFit="0" readingOrder="0"/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Calibri"/>
        <scheme val="minor"/>
      </font>
      <alignment horizontal="center" vertical="bottom" textRotation="0" wrapText="0" indent="0" justifyLastLine="0" shrinkToFit="0" readingOrder="0"/>
    </dxf>
    <dxf>
      <border>
        <bottom style="thin">
          <color indexed="64"/>
        </bottom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4" tint="0.39997558519241921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/>
        <bottom/>
        <vertical/>
        <horizontal/>
      </border>
    </dxf>
    <dxf>
      <font>
        <strike val="0"/>
        <outline val="0"/>
        <shadow val="0"/>
        <u val="none"/>
        <vertAlign val="baseline"/>
        <color auto="1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Calibri"/>
        <scheme val="minor"/>
      </font>
      <alignment horizontal="center" vertical="bottom" textRotation="0" wrapText="0" indent="0" justifyLastLine="0" shrinkToFit="0" readingOrder="0"/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Calibri"/>
        <scheme val="minor"/>
      </font>
      <alignment horizontal="center" vertical="bottom" textRotation="0" wrapText="0" indent="0" justifyLastLine="0" shrinkToFit="0" readingOrder="0"/>
    </dxf>
    <dxf>
      <border>
        <bottom style="thin">
          <color indexed="64"/>
        </bottom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4" tint="0.39997558519241921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color auto="1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Calibri"/>
        <scheme val="minor"/>
      </font>
      <alignment horizontal="center" vertical="bottom" textRotation="0" wrapText="0" indent="0" justifyLastLine="0" shrinkToFit="0" readingOrder="0"/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Calibri"/>
        <scheme val="minor"/>
      </font>
      <alignment horizontal="center" vertical="bottom" textRotation="0" wrapText="0" indent="0" justifyLastLine="0" shrinkToFit="0" readingOrder="0"/>
    </dxf>
    <dxf>
      <border>
        <bottom style="thin">
          <color indexed="64"/>
        </bottom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4" tint="0.39997558519241921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4" tint="0.3999755851924192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Calibri"/>
        <scheme val="minor"/>
      </font>
      <alignment horizontal="center" vertical="bottom" textRotation="0" wrapText="0" indent="0" justifyLastLine="0" shrinkToFit="0" readingOrder="0"/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Calibri"/>
        <scheme val="minor"/>
      </font>
      <alignment horizontal="center" vertical="bottom" textRotation="0" wrapText="0" indent="0" justifyLastLine="0" shrinkToFit="0" readingOrder="0"/>
    </dxf>
    <dxf>
      <border>
        <bottom style="thin">
          <color indexed="64"/>
        </bottom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4" tint="0.39997558519241921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/>
        <bottom/>
        <vertical/>
        <horizontal/>
      </border>
    </dxf>
    <dxf>
      <font>
        <strike val="0"/>
        <outline val="0"/>
        <shadow val="0"/>
        <u val="none"/>
        <vertAlign val="baseline"/>
        <color auto="1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Calibri"/>
        <scheme val="minor"/>
      </font>
      <alignment horizontal="center" vertical="bottom" textRotation="0" wrapText="0" indent="0" justifyLastLine="0" shrinkToFit="0" readingOrder="0"/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Calibri"/>
        <scheme val="minor"/>
      </font>
      <alignment horizontal="center" vertical="bottom" textRotation="0" wrapText="0" indent="0" justifyLastLine="0" shrinkToFit="0" readingOrder="0"/>
    </dxf>
    <dxf>
      <border>
        <bottom style="thin">
          <color indexed="64"/>
        </bottom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4" tint="0.39997558519241921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color auto="1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Calibri"/>
        <scheme val="minor"/>
      </font>
      <alignment horizontal="center" vertical="bottom" textRotation="0" wrapText="0" indent="0" justifyLastLine="0" shrinkToFit="0" readingOrder="0"/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Calibri"/>
        <scheme val="minor"/>
      </font>
      <alignment horizontal="center" vertical="bottom" textRotation="0" wrapText="0" indent="0" justifyLastLine="0" shrinkToFit="0" readingOrder="0"/>
    </dxf>
    <dxf>
      <border>
        <bottom style="thin">
          <color indexed="64"/>
        </bottom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4" tint="0.39997558519241921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4" tint="0.3999755851924192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Calibri"/>
        <scheme val="minor"/>
      </font>
      <alignment horizontal="center" vertical="bottom" textRotation="0" wrapText="0" indent="0" justifyLastLine="0" shrinkToFit="0" readingOrder="0"/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Calibri"/>
        <scheme val="minor"/>
      </font>
      <alignment horizontal="center" vertical="bottom" textRotation="0" wrapText="0" indent="0" justifyLastLine="0" shrinkToFit="0" readingOrder="0"/>
    </dxf>
    <dxf>
      <border>
        <bottom style="thin">
          <color indexed="64"/>
        </bottom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4" tint="0.39997558519241921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/>
        <bottom/>
        <vertical/>
        <horizontal/>
      </border>
    </dxf>
    <dxf>
      <font>
        <strike val="0"/>
        <outline val="0"/>
        <shadow val="0"/>
        <u val="none"/>
        <vertAlign val="baseline"/>
        <color auto="1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Calibri"/>
        <scheme val="minor"/>
      </font>
      <alignment horizontal="center" vertical="bottom" textRotation="0" wrapText="0" indent="0" justifyLastLine="0" shrinkToFit="0" readingOrder="0"/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Calibri"/>
        <scheme val="minor"/>
      </font>
      <alignment horizontal="center" vertical="bottom" textRotation="0" wrapText="0" indent="0" justifyLastLine="0" shrinkToFit="0" readingOrder="0"/>
    </dxf>
    <dxf>
      <border>
        <bottom style="thin">
          <color indexed="64"/>
        </bottom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4" tint="0.39997558519241921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color auto="1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Calibri"/>
        <scheme val="minor"/>
      </font>
      <alignment horizontal="center" vertical="bottom" textRotation="0" wrapText="0" indent="0" justifyLastLine="0" shrinkToFit="0" readingOrder="0"/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Calibri"/>
        <scheme val="minor"/>
      </font>
      <alignment horizontal="center" vertical="bottom" textRotation="0" wrapText="0" indent="0" justifyLastLine="0" shrinkToFit="0" readingOrder="0"/>
    </dxf>
    <dxf>
      <border>
        <bottom style="thin">
          <color indexed="64"/>
        </bottom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4" tint="0.39997558519241921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4" tint="0.3999755851924192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Calibri"/>
        <scheme val="minor"/>
      </font>
      <alignment horizontal="center" vertical="bottom" textRotation="0" wrapText="0" indent="0" justifyLastLine="0" shrinkToFit="0" readingOrder="0"/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Calibri"/>
        <scheme val="minor"/>
      </font>
      <alignment horizontal="center" vertical="bottom" textRotation="0" wrapText="0" indent="0" justifyLastLine="0" shrinkToFit="0" readingOrder="0"/>
    </dxf>
    <dxf>
      <border>
        <bottom style="thin">
          <color indexed="64"/>
        </bottom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4" tint="0.39997558519241921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/>
        <bottom/>
        <vertical/>
        <horizontal/>
      </border>
    </dxf>
    <dxf>
      <font>
        <strike val="0"/>
        <outline val="0"/>
        <shadow val="0"/>
        <u val="none"/>
        <vertAlign val="baseline"/>
        <color auto="1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Calibri"/>
        <scheme val="minor"/>
      </font>
      <alignment horizontal="center" vertical="bottom" textRotation="0" wrapText="0" indent="0" justifyLastLine="0" shrinkToFit="0" readingOrder="0"/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Calibri"/>
        <scheme val="minor"/>
      </font>
      <alignment horizontal="center" vertical="bottom" textRotation="0" wrapText="0" indent="0" justifyLastLine="0" shrinkToFit="0" readingOrder="0"/>
    </dxf>
    <dxf>
      <border>
        <bottom style="thin">
          <color indexed="64"/>
        </bottom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4" tint="0.39997558519241921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color auto="1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Calibri"/>
        <scheme val="minor"/>
      </font>
      <alignment horizontal="center" vertical="bottom" textRotation="0" wrapText="0" indent="0" justifyLastLine="0" shrinkToFit="0" readingOrder="0"/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Calibri"/>
        <scheme val="minor"/>
      </font>
      <alignment horizontal="center" vertical="bottom" textRotation="0" wrapText="0" indent="0" justifyLastLine="0" shrinkToFit="0" readingOrder="0"/>
    </dxf>
    <dxf>
      <border>
        <bottom style="thin">
          <color indexed="64"/>
        </bottom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4" tint="0.39997558519241921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4" tint="0.3999755851924192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Calibri"/>
        <scheme val="minor"/>
      </font>
      <alignment horizontal="center" vertical="bottom" textRotation="0" wrapText="0" indent="0" justifyLastLine="0" shrinkToFit="0" readingOrder="0"/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Calibri"/>
        <scheme val="minor"/>
      </font>
      <alignment horizontal="center" vertical="bottom" textRotation="0" wrapText="0" indent="0" justifyLastLine="0" shrinkToFit="0" readingOrder="0"/>
    </dxf>
    <dxf>
      <border>
        <bottom style="thin">
          <color indexed="64"/>
        </bottom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4" tint="0.39997558519241921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/>
        <bottom/>
        <vertical/>
        <horizontal/>
      </border>
    </dxf>
    <dxf>
      <font>
        <strike val="0"/>
        <outline val="0"/>
        <shadow val="0"/>
        <u val="none"/>
        <vertAlign val="baseline"/>
        <color auto="1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Calibri"/>
        <scheme val="minor"/>
      </font>
      <alignment horizontal="center" vertical="bottom" textRotation="0" wrapText="0" indent="0" justifyLastLine="0" shrinkToFit="0" readingOrder="0"/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Calibri"/>
        <scheme val="minor"/>
      </font>
      <alignment horizontal="center" vertical="bottom" textRotation="0" wrapText="0" indent="0" justifyLastLine="0" shrinkToFit="0" readingOrder="0"/>
    </dxf>
    <dxf>
      <border>
        <bottom style="thin">
          <color indexed="64"/>
        </bottom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4" tint="0.39997558519241921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color auto="1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Calibri"/>
        <scheme val="minor"/>
      </font>
      <alignment horizontal="center" vertical="bottom" textRotation="0" wrapText="0" indent="0" justifyLastLine="0" shrinkToFit="0" readingOrder="0"/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Calibri"/>
        <scheme val="minor"/>
      </font>
      <alignment horizontal="center" vertical="bottom" textRotation="0" wrapText="0" indent="0" justifyLastLine="0" shrinkToFit="0" readingOrder="0"/>
    </dxf>
    <dxf>
      <border>
        <bottom style="thin">
          <color indexed="64"/>
        </bottom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4" tint="0.39997558519241921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4" tint="0.3999755851924192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Calibri"/>
        <scheme val="minor"/>
      </font>
      <alignment horizontal="center" vertical="bottom" textRotation="0" wrapText="0" indent="0" justifyLastLine="0" shrinkToFit="0" readingOrder="0"/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Calibri"/>
        <scheme val="minor"/>
      </font>
      <alignment horizontal="center" vertical="bottom" textRotation="0" wrapText="0" indent="0" justifyLastLine="0" shrinkToFit="0" readingOrder="0"/>
    </dxf>
    <dxf>
      <border>
        <bottom style="thin">
          <color indexed="64"/>
        </bottom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4" tint="0.39997558519241921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/>
        <bottom/>
        <vertical/>
        <horizontal/>
      </border>
    </dxf>
    <dxf>
      <font>
        <strike val="0"/>
        <outline val="0"/>
        <shadow val="0"/>
        <u val="none"/>
        <vertAlign val="baseline"/>
        <color auto="1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Calibri"/>
        <scheme val="minor"/>
      </font>
      <alignment horizontal="center" vertical="bottom" textRotation="0" wrapText="0" indent="0" justifyLastLine="0" shrinkToFit="0" readingOrder="0"/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Calibri"/>
        <scheme val="minor"/>
      </font>
      <alignment horizontal="center" vertical="bottom" textRotation="0" wrapText="0" indent="0" justifyLastLine="0" shrinkToFit="0" readingOrder="0"/>
    </dxf>
    <dxf>
      <border>
        <bottom style="thin">
          <color indexed="64"/>
        </bottom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4" tint="0.39997558519241921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color auto="1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Calibri"/>
        <scheme val="minor"/>
      </font>
      <alignment horizontal="center" vertical="bottom" textRotation="0" wrapText="0" indent="0" justifyLastLine="0" shrinkToFit="0" readingOrder="0"/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Calibri"/>
        <scheme val="minor"/>
      </font>
      <alignment horizontal="center" vertical="bottom" textRotation="0" wrapText="0" indent="0" justifyLastLine="0" shrinkToFit="0" readingOrder="0"/>
    </dxf>
    <dxf>
      <border>
        <bottom style="thin">
          <color indexed="64"/>
        </bottom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4" tint="0.39997558519241921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4" tint="0.3999755851924192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Calibri"/>
        <scheme val="minor"/>
      </font>
      <alignment horizontal="center" vertical="bottom" textRotation="0" wrapText="0" indent="0" justifyLastLine="0" shrinkToFit="0" readingOrder="0"/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Calibri"/>
        <scheme val="minor"/>
      </font>
      <alignment horizontal="center" vertical="bottom" textRotation="0" wrapText="0" indent="0" justifyLastLine="0" shrinkToFit="0" readingOrder="0"/>
    </dxf>
    <dxf>
      <border>
        <bottom style="thin">
          <color indexed="64"/>
        </bottom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4" tint="0.39997558519241921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/>
        <bottom/>
        <vertical/>
        <horizontal/>
      </border>
    </dxf>
    <dxf>
      <font>
        <strike val="0"/>
        <outline val="0"/>
        <shadow val="0"/>
        <u val="none"/>
        <vertAlign val="baseline"/>
        <color auto="1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Calibri"/>
        <scheme val="minor"/>
      </font>
      <alignment horizontal="center" vertical="bottom" textRotation="0" wrapText="0" indent="0" justifyLastLine="0" shrinkToFit="0" readingOrder="0"/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Calibri"/>
        <scheme val="minor"/>
      </font>
      <alignment horizontal="center" vertical="bottom" textRotation="0" wrapText="0" indent="0" justifyLastLine="0" shrinkToFit="0" readingOrder="0"/>
    </dxf>
    <dxf>
      <border>
        <bottom style="thin">
          <color indexed="64"/>
        </bottom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4" tint="0.39997558519241921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color auto="1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Calibri"/>
        <scheme val="minor"/>
      </font>
      <alignment horizontal="center" vertical="bottom" textRotation="0" wrapText="0" indent="0" justifyLastLine="0" shrinkToFit="0" readingOrder="0"/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Calibri"/>
        <scheme val="minor"/>
      </font>
      <alignment horizontal="center" vertical="bottom" textRotation="0" wrapText="0" indent="0" justifyLastLine="0" shrinkToFit="0" readingOrder="0"/>
    </dxf>
    <dxf>
      <border>
        <bottom style="thin">
          <color indexed="64"/>
        </bottom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4" tint="0.39997558519241921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color auto="1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Calibri"/>
        <scheme val="minor"/>
      </font>
      <alignment horizontal="center" vertical="bottom" textRotation="0" wrapText="0" indent="0" justifyLastLine="0" shrinkToFit="0" readingOrder="0"/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Calibri"/>
        <scheme val="minor"/>
      </font>
      <alignment horizontal="center" vertical="bottom" textRotation="0" wrapText="0" indent="0" justifyLastLine="0" shrinkToFit="0" readingOrder="0"/>
    </dxf>
    <dxf>
      <border>
        <bottom style="thin">
          <color indexed="64"/>
        </bottom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4" tint="0.39997558519241921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/>
        <bottom/>
        <vertical/>
        <horizontal/>
      </border>
    </dxf>
    <dxf>
      <font>
        <strike val="0"/>
        <outline val="0"/>
        <shadow val="0"/>
        <u val="none"/>
        <vertAlign val="baseline"/>
        <color auto="1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Calibri"/>
        <scheme val="minor"/>
      </font>
      <alignment horizontal="center" vertical="bottom" textRotation="0" wrapText="0" indent="0" justifyLastLine="0" shrinkToFit="0" readingOrder="0"/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Calibri"/>
        <scheme val="minor"/>
      </font>
      <alignment horizontal="center" vertical="bottom" textRotation="0" wrapText="0" indent="0" justifyLastLine="0" shrinkToFit="0" readingOrder="0"/>
    </dxf>
    <dxf>
      <border>
        <bottom style="thin">
          <color indexed="64"/>
        </bottom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4" tint="0.39997558519241921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/>
        <bottom/>
        <vertical/>
        <horizontal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4" tint="0.3999755851924192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Calibri"/>
        <scheme val="minor"/>
      </font>
      <alignment horizontal="center" vertical="bottom" textRotation="0" wrapText="0" indent="0" justifyLastLine="0" shrinkToFit="0" readingOrder="0"/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Calibri"/>
        <scheme val="minor"/>
      </font>
      <alignment horizontal="center" vertical="bottom" textRotation="0" wrapText="0" indent="0" justifyLastLine="0" shrinkToFit="0" readingOrder="0"/>
    </dxf>
    <dxf>
      <border>
        <bottom style="thin">
          <color indexed="64"/>
        </bottom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4" tint="0.39997558519241921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/>
        <bottom/>
        <vertical/>
        <horizontal/>
      </border>
    </dxf>
    <dxf>
      <font>
        <strike val="0"/>
        <outline val="0"/>
        <shadow val="0"/>
        <u val="none"/>
        <vertAlign val="baseline"/>
        <color auto="1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Calibri"/>
        <scheme val="minor"/>
      </font>
      <alignment horizontal="center" vertical="bottom" textRotation="0" wrapText="0" indent="0" justifyLastLine="0" shrinkToFit="0" readingOrder="0"/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Calibri"/>
        <scheme val="minor"/>
      </font>
      <alignment horizontal="center" vertical="bottom" textRotation="0" wrapText="0" indent="0" justifyLastLine="0" shrinkToFit="0" readingOrder="0"/>
    </dxf>
    <dxf>
      <border>
        <bottom style="thin">
          <color indexed="64"/>
        </bottom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4" tint="0.39997558519241921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color auto="1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Calibri"/>
        <scheme val="minor"/>
      </font>
      <alignment horizontal="center" vertical="bottom" textRotation="0" wrapText="0" indent="0" justifyLastLine="0" shrinkToFit="0" readingOrder="0"/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Calibri"/>
        <scheme val="minor"/>
      </font>
      <alignment horizontal="center" vertical="bottom" textRotation="0" wrapText="0" indent="0" justifyLastLine="0" shrinkToFit="0" readingOrder="0"/>
    </dxf>
    <dxf>
      <border>
        <bottom style="thin">
          <color indexed="64"/>
        </bottom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4" tint="0.39997558519241921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dxfs>
  <tableStyles count="0" defaultTableStyle="TableStyleMedium2" defaultPivotStyle="PivotStyleLight16"/>
  <colors>
    <mruColors>
      <color rgb="FFFF939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2" name="Tabela2" displayName="Tabela2" ref="A20:I27" totalsRowShown="0" headerRowDxfId="831" dataDxfId="829" headerRowBorderDxfId="830" tableBorderDxfId="828">
  <autoFilter ref="A20:I27"/>
  <tableColumns count="9">
    <tableColumn id="22" name="1.2" dataDxfId="827"/>
    <tableColumn id="2" name="Medição" dataDxfId="826"/>
    <tableColumn id="3" name="Período Inicial" dataDxfId="825"/>
    <tableColumn id="4" name="Período Final" dataDxfId="824"/>
    <tableColumn id="5" name="Total Dias" dataDxfId="823">
      <calculatedColumnFormula>DATEDIF(C21,D21,"D")</calculatedColumnFormula>
    </tableColumn>
    <tableColumn id="6" name="Valor da Medição" dataDxfId="822"/>
    <tableColumn id="7" name="Fonte 500" dataDxfId="821"/>
    <tableColumn id="8" name="Fonte 200" dataDxfId="820"/>
    <tableColumn id="9" name="Coluna4" dataDxfId="819"/>
  </tableColumns>
  <tableStyleInfo name="TableStyleLight6" showFirstColumn="0" showLastColumn="0" showRowStripes="0" showColumnStripes="0"/>
</table>
</file>

<file path=xl/tables/table10.xml><?xml version="1.0" encoding="utf-8"?>
<table xmlns="http://schemas.openxmlformats.org/spreadsheetml/2006/main" id="8" name="Tabela39" displayName="Tabela39" ref="A8:I15" totalsRowShown="0" headerRowDxfId="715" dataDxfId="714" tableBorderDxfId="713">
  <autoFilter ref="A8:I15"/>
  <tableColumns count="9">
    <tableColumn id="1" name="1.1" dataDxfId="712"/>
    <tableColumn id="2" name="Valor Total do CT" dataDxfId="711"/>
    <tableColumn id="3" name="Executado" dataDxfId="710"/>
    <tableColumn id="4" name="Saldo" dataDxfId="709"/>
    <tableColumn id="5" name="Partida" dataDxfId="708"/>
    <tableColumn id="6" name="Contrapartida" dataDxfId="707"/>
    <tableColumn id="7" name="Reajuste" dataDxfId="706"/>
    <tableColumn id="8" name="Refazimento" dataDxfId="705"/>
    <tableColumn id="9" name="Desapropriação" dataDxfId="704"/>
  </tableColumns>
  <tableStyleInfo name="TableStyleLight13" showFirstColumn="0" showLastColumn="0" showRowStripes="0" showColumnStripes="0"/>
</table>
</file>

<file path=xl/tables/table11.xml><?xml version="1.0" encoding="utf-8"?>
<table xmlns="http://schemas.openxmlformats.org/spreadsheetml/2006/main" id="9" name="Tabela2610" displayName="Tabela2610" ref="A19:I26" totalsRowShown="0" headerRowDxfId="703" dataDxfId="701" headerRowBorderDxfId="702" tableBorderDxfId="700">
  <autoFilter ref="A19:I26"/>
  <tableColumns count="9">
    <tableColumn id="22" name="1.2" dataDxfId="699"/>
    <tableColumn id="2" name="Medição" dataDxfId="698"/>
    <tableColumn id="3" name="Período Inicial" dataDxfId="697"/>
    <tableColumn id="4" name="Período Final" dataDxfId="696"/>
    <tableColumn id="5" name="Total Dias" dataDxfId="695">
      <calculatedColumnFormula>DATEDIF(C20,D20,"D")</calculatedColumnFormula>
    </tableColumn>
    <tableColumn id="6" name="Valor da Medição" dataDxfId="694"/>
    <tableColumn id="7" name="Fonte 500" dataDxfId="693"/>
    <tableColumn id="8" name="Fonte 200" dataDxfId="692"/>
    <tableColumn id="9" name="Coluna4" dataDxfId="691"/>
  </tableColumns>
  <tableStyleInfo name="TableStyleLight6" showFirstColumn="0" showLastColumn="0" showRowStripes="0" showColumnStripes="0"/>
</table>
</file>

<file path=xl/tables/table12.xml><?xml version="1.0" encoding="utf-8"?>
<table xmlns="http://schemas.openxmlformats.org/spreadsheetml/2006/main" id="10" name="Tabela25711" displayName="Tabela25711" ref="A31:I38" totalsRowShown="0" headerRowDxfId="690" dataDxfId="688" headerRowBorderDxfId="689" tableBorderDxfId="687">
  <autoFilter ref="A31:I38"/>
  <tableColumns count="9">
    <tableColumn id="22" name="1.3" dataDxfId="686"/>
    <tableColumn id="2" name="Reajuste" dataDxfId="685"/>
    <tableColumn id="3" name="Período inicial" dataDxfId="684"/>
    <tableColumn id="4" name="Período Final" dataDxfId="683"/>
    <tableColumn id="5" name="Total Dias" dataDxfId="682">
      <calculatedColumnFormula>DATEDIF(C32,D32,"D")</calculatedColumnFormula>
    </tableColumn>
    <tableColumn id="6" name="Valor da Medição" dataDxfId="681"/>
    <tableColumn id="7" name="Fonte 500" dataDxfId="680"/>
    <tableColumn id="8" name="Fonte 1000" dataDxfId="679"/>
    <tableColumn id="9" name="Coluna4" dataDxfId="678"/>
  </tableColumns>
  <tableStyleInfo name="TableStyleLight6" showFirstColumn="0" showLastColumn="0" showRowStripes="0" showColumnStripes="0"/>
</table>
</file>

<file path=xl/tables/table13.xml><?xml version="1.0" encoding="utf-8"?>
<table xmlns="http://schemas.openxmlformats.org/spreadsheetml/2006/main" id="11" name="Tabela22812" displayName="Tabela22812" ref="A43:I50" totalsRowShown="0" headerRowDxfId="677" dataDxfId="675" headerRowBorderDxfId="676" tableBorderDxfId="674">
  <autoFilter ref="A43:I50"/>
  <tableColumns count="9">
    <tableColumn id="22" name="1.4" dataDxfId="673"/>
    <tableColumn id="2" name="Aditivo" dataDxfId="672"/>
    <tableColumn id="3" name="TIPO" dataDxfId="671"/>
    <tableColumn id="4" name="DATA ASSINATURA" dataDxfId="670"/>
    <tableColumn id="5" name="Coluna4" dataDxfId="669"/>
    <tableColumn id="6" name="Coluna5" dataDxfId="668"/>
    <tableColumn id="7" name="Coluna6" dataDxfId="667"/>
    <tableColumn id="8" name="Coluna7" dataDxfId="666"/>
    <tableColumn id="9" name="Coluna8" dataDxfId="665"/>
  </tableColumns>
  <tableStyleInfo name="TableStyleLight6" showFirstColumn="0" showLastColumn="0" showRowStripes="0" showColumnStripes="0"/>
</table>
</file>

<file path=xl/tables/table14.xml><?xml version="1.0" encoding="utf-8"?>
<table xmlns="http://schemas.openxmlformats.org/spreadsheetml/2006/main" id="12" name="Tabela3913" displayName="Tabela3913" ref="A8:I15" totalsRowShown="0" headerRowDxfId="664" dataDxfId="663" tableBorderDxfId="662">
  <autoFilter ref="A8:I15"/>
  <tableColumns count="9">
    <tableColumn id="1" name="1.1" dataDxfId="661"/>
    <tableColumn id="2" name="Valor Total do CT" dataDxfId="660"/>
    <tableColumn id="3" name="Executado" dataDxfId="659"/>
    <tableColumn id="4" name="Saldo" dataDxfId="658"/>
    <tableColumn id="5" name="Partida" dataDxfId="657"/>
    <tableColumn id="6" name="Contrapartida" dataDxfId="656"/>
    <tableColumn id="7" name="Reajuste" dataDxfId="655"/>
    <tableColumn id="8" name="Refazimento" dataDxfId="654"/>
    <tableColumn id="9" name="Desapropriação" dataDxfId="653"/>
  </tableColumns>
  <tableStyleInfo name="TableStyleLight13" showFirstColumn="0" showLastColumn="0" showRowStripes="0" showColumnStripes="0"/>
</table>
</file>

<file path=xl/tables/table15.xml><?xml version="1.0" encoding="utf-8"?>
<table xmlns="http://schemas.openxmlformats.org/spreadsheetml/2006/main" id="13" name="Tabela261014" displayName="Tabela261014" ref="A19:I26" totalsRowShown="0" headerRowDxfId="652" dataDxfId="650" headerRowBorderDxfId="651" tableBorderDxfId="649">
  <autoFilter ref="A19:I26"/>
  <tableColumns count="9">
    <tableColumn id="22" name="1.2" dataDxfId="648"/>
    <tableColumn id="2" name="Medição" dataDxfId="647"/>
    <tableColumn id="3" name="Período Inicial" dataDxfId="646"/>
    <tableColumn id="4" name="Período Final" dataDxfId="645"/>
    <tableColumn id="5" name="Total Dias" dataDxfId="644">
      <calculatedColumnFormula>DATEDIF(C20,D20,"D")</calculatedColumnFormula>
    </tableColumn>
    <tableColumn id="6" name="Valor da Medição" dataDxfId="643"/>
    <tableColumn id="7" name="Fonte 500" dataDxfId="642"/>
    <tableColumn id="8" name="Fonte 200" dataDxfId="641"/>
    <tableColumn id="9" name="Coluna4" dataDxfId="640"/>
  </tableColumns>
  <tableStyleInfo name="TableStyleLight6" showFirstColumn="0" showLastColumn="0" showRowStripes="0" showColumnStripes="0"/>
</table>
</file>

<file path=xl/tables/table16.xml><?xml version="1.0" encoding="utf-8"?>
<table xmlns="http://schemas.openxmlformats.org/spreadsheetml/2006/main" id="14" name="Tabela2571115" displayName="Tabela2571115" ref="A31:I38" totalsRowShown="0" headerRowDxfId="639" dataDxfId="637" headerRowBorderDxfId="638" tableBorderDxfId="636">
  <autoFilter ref="A31:I38"/>
  <tableColumns count="9">
    <tableColumn id="22" name="1.3" dataDxfId="635"/>
    <tableColumn id="2" name="Reajuste" dataDxfId="634"/>
    <tableColumn id="3" name="Período inicial" dataDxfId="633"/>
    <tableColumn id="4" name="Período Final" dataDxfId="632"/>
    <tableColumn id="5" name="Total Dias" dataDxfId="631">
      <calculatedColumnFormula>DATEDIF(C32,D32,"D")</calculatedColumnFormula>
    </tableColumn>
    <tableColumn id="6" name="Valor da Medição" dataDxfId="630"/>
    <tableColumn id="7" name="Fonte 500" dataDxfId="629"/>
    <tableColumn id="8" name="Fonte 1000" dataDxfId="628"/>
    <tableColumn id="9" name="Coluna4" dataDxfId="627"/>
  </tableColumns>
  <tableStyleInfo name="TableStyleLight6" showFirstColumn="0" showLastColumn="0" showRowStripes="0" showColumnStripes="0"/>
</table>
</file>

<file path=xl/tables/table17.xml><?xml version="1.0" encoding="utf-8"?>
<table xmlns="http://schemas.openxmlformats.org/spreadsheetml/2006/main" id="15" name="Tabela2281216" displayName="Tabela2281216" ref="A43:I50" totalsRowShown="0" headerRowDxfId="626" dataDxfId="624" headerRowBorderDxfId="625" tableBorderDxfId="623">
  <autoFilter ref="A43:I50"/>
  <tableColumns count="9">
    <tableColumn id="22" name="1.4" dataDxfId="622"/>
    <tableColumn id="2" name="Aditivo" dataDxfId="621"/>
    <tableColumn id="3" name="TIPO" dataDxfId="620"/>
    <tableColumn id="4" name="DATA ASSINATURA" dataDxfId="619"/>
    <tableColumn id="5" name="Coluna4" dataDxfId="618"/>
    <tableColumn id="6" name="Coluna5" dataDxfId="617"/>
    <tableColumn id="7" name="Coluna6" dataDxfId="616"/>
    <tableColumn id="8" name="Coluna7" dataDxfId="615"/>
    <tableColumn id="9" name="Coluna8" dataDxfId="614"/>
  </tableColumns>
  <tableStyleInfo name="TableStyleLight6" showFirstColumn="0" showLastColumn="0" showRowStripes="0" showColumnStripes="0"/>
</table>
</file>

<file path=xl/tables/table18.xml><?xml version="1.0" encoding="utf-8"?>
<table xmlns="http://schemas.openxmlformats.org/spreadsheetml/2006/main" id="16" name="Tabela391317" displayName="Tabela391317" ref="A8:I15" totalsRowShown="0" headerRowDxfId="613" dataDxfId="612" tableBorderDxfId="611">
  <autoFilter ref="A8:I15"/>
  <tableColumns count="9">
    <tableColumn id="1" name="1.1" dataDxfId="610"/>
    <tableColumn id="2" name="Valor Total do CT" dataDxfId="609"/>
    <tableColumn id="3" name="Executado" dataDxfId="608"/>
    <tableColumn id="4" name="Saldo" dataDxfId="607"/>
    <tableColumn id="5" name="Partida" dataDxfId="606"/>
    <tableColumn id="6" name="Contrapartida" dataDxfId="605"/>
    <tableColumn id="7" name="Reajuste" dataDxfId="604"/>
    <tableColumn id="8" name="Refazimento" dataDxfId="603"/>
    <tableColumn id="9" name="Desapropriação" dataDxfId="602"/>
  </tableColumns>
  <tableStyleInfo name="TableStyleLight13" showFirstColumn="0" showLastColumn="0" showRowStripes="0" showColumnStripes="0"/>
</table>
</file>

<file path=xl/tables/table19.xml><?xml version="1.0" encoding="utf-8"?>
<table xmlns="http://schemas.openxmlformats.org/spreadsheetml/2006/main" id="17" name="Tabela26101418" displayName="Tabela26101418" ref="A19:I26" totalsRowShown="0" headerRowDxfId="601" dataDxfId="599" headerRowBorderDxfId="600" tableBorderDxfId="598">
  <autoFilter ref="A19:I26"/>
  <tableColumns count="9">
    <tableColumn id="22" name="1.2" dataDxfId="597"/>
    <tableColumn id="2" name="Medição" dataDxfId="596"/>
    <tableColumn id="3" name="Período Inicial" dataDxfId="595"/>
    <tableColumn id="4" name="Período Final" dataDxfId="594"/>
    <tableColumn id="5" name="Total Dias" dataDxfId="593">
      <calculatedColumnFormula>DATEDIF(C20,D20,"D")</calculatedColumnFormula>
    </tableColumn>
    <tableColumn id="6" name="Valor da Medição" dataDxfId="592"/>
    <tableColumn id="7" name="Fonte 500" dataDxfId="591"/>
    <tableColumn id="8" name="Fonte 200" dataDxfId="590"/>
    <tableColumn id="9" name="Coluna4" dataDxfId="589"/>
  </tableColumns>
  <tableStyleInfo name="TableStyleLight6" showFirstColumn="0" showLastColumn="0" showRowStripes="0" showColumnStripes="0"/>
</table>
</file>

<file path=xl/tables/table2.xml><?xml version="1.0" encoding="utf-8"?>
<table xmlns="http://schemas.openxmlformats.org/spreadsheetml/2006/main" id="4" name="Tabela25" displayName="Tabela25" ref="A32:I39" totalsRowShown="0" headerRowDxfId="818" dataDxfId="816" headerRowBorderDxfId="817" tableBorderDxfId="815">
  <autoFilter ref="A32:I39"/>
  <tableColumns count="9">
    <tableColumn id="22" name="1.3" dataDxfId="814"/>
    <tableColumn id="2" name="Reajuste" dataDxfId="813"/>
    <tableColumn id="3" name="Período inicial" dataDxfId="812"/>
    <tableColumn id="4" name="Período Final" dataDxfId="811"/>
    <tableColumn id="5" name="Total Dias" dataDxfId="810">
      <calculatedColumnFormula>DATEDIF(C33,D33,"D")</calculatedColumnFormula>
    </tableColumn>
    <tableColumn id="6" name="Valor da Medição" dataDxfId="809"/>
    <tableColumn id="7" name="Fonte 500" dataDxfId="808"/>
    <tableColumn id="8" name="Fonte 1000" dataDxfId="807"/>
    <tableColumn id="9" name="Coluna4" dataDxfId="806"/>
  </tableColumns>
  <tableStyleInfo name="TableStyleLight6" showFirstColumn="0" showLastColumn="0" showRowStripes="0" showColumnStripes="0"/>
</table>
</file>

<file path=xl/tables/table20.xml><?xml version="1.0" encoding="utf-8"?>
<table xmlns="http://schemas.openxmlformats.org/spreadsheetml/2006/main" id="18" name="Tabela257111519" displayName="Tabela257111519" ref="A31:I38" totalsRowShown="0" headerRowDxfId="588" dataDxfId="586" headerRowBorderDxfId="587" tableBorderDxfId="585">
  <autoFilter ref="A31:I38"/>
  <tableColumns count="9">
    <tableColumn id="22" name="1.3" dataDxfId="584"/>
    <tableColumn id="2" name="Reajuste" dataDxfId="583"/>
    <tableColumn id="3" name="Período inicial" dataDxfId="582"/>
    <tableColumn id="4" name="Período Final" dataDxfId="581"/>
    <tableColumn id="5" name="Total Dias" dataDxfId="580">
      <calculatedColumnFormula>DATEDIF(C32,D32,"D")</calculatedColumnFormula>
    </tableColumn>
    <tableColumn id="6" name="Valor da Medição" dataDxfId="579"/>
    <tableColumn id="7" name="Fonte 500" dataDxfId="578"/>
    <tableColumn id="8" name="Fonte 1000" dataDxfId="577"/>
    <tableColumn id="9" name="Coluna4" dataDxfId="576"/>
  </tableColumns>
  <tableStyleInfo name="TableStyleLight6" showFirstColumn="0" showLastColumn="0" showRowStripes="0" showColumnStripes="0"/>
</table>
</file>

<file path=xl/tables/table21.xml><?xml version="1.0" encoding="utf-8"?>
<table xmlns="http://schemas.openxmlformats.org/spreadsheetml/2006/main" id="19" name="Tabela228121620" displayName="Tabela228121620" ref="A43:I50" totalsRowShown="0" headerRowDxfId="575" dataDxfId="573" headerRowBorderDxfId="574" tableBorderDxfId="572">
  <autoFilter ref="A43:I50"/>
  <tableColumns count="9">
    <tableColumn id="22" name="1.4" dataDxfId="571"/>
    <tableColumn id="2" name="Aditivo" dataDxfId="570"/>
    <tableColumn id="3" name="TIPO" dataDxfId="569"/>
    <tableColumn id="4" name="DATA ASSINATURA" dataDxfId="568"/>
    <tableColumn id="5" name="Coluna4" dataDxfId="567"/>
    <tableColumn id="6" name="Coluna5" dataDxfId="566"/>
    <tableColumn id="7" name="Coluna6" dataDxfId="565"/>
    <tableColumn id="8" name="Coluna7" dataDxfId="564"/>
    <tableColumn id="9" name="Coluna8" dataDxfId="563"/>
  </tableColumns>
  <tableStyleInfo name="TableStyleLight6" showFirstColumn="0" showLastColumn="0" showRowStripes="0" showColumnStripes="0"/>
</table>
</file>

<file path=xl/tables/table22.xml><?xml version="1.0" encoding="utf-8"?>
<table xmlns="http://schemas.openxmlformats.org/spreadsheetml/2006/main" id="20" name="Tabela39131721" displayName="Tabela39131721" ref="A8:I15" totalsRowShown="0" headerRowDxfId="562" dataDxfId="561" tableBorderDxfId="560">
  <autoFilter ref="A8:I15"/>
  <tableColumns count="9">
    <tableColumn id="1" name="1.1" dataDxfId="559"/>
    <tableColumn id="2" name="Valor Total do CT" dataDxfId="558"/>
    <tableColumn id="3" name="Executado" dataDxfId="557"/>
    <tableColumn id="4" name="Saldo" dataDxfId="556"/>
    <tableColumn id="5" name="Partida" dataDxfId="555"/>
    <tableColumn id="6" name="Contrapartida" dataDxfId="554"/>
    <tableColumn id="7" name="Reajuste" dataDxfId="553"/>
    <tableColumn id="8" name="Refazimento" dataDxfId="552"/>
    <tableColumn id="9" name="Desapropriação" dataDxfId="551"/>
  </tableColumns>
  <tableStyleInfo name="TableStyleLight13" showFirstColumn="0" showLastColumn="0" showRowStripes="0" showColumnStripes="0"/>
</table>
</file>

<file path=xl/tables/table23.xml><?xml version="1.0" encoding="utf-8"?>
<table xmlns="http://schemas.openxmlformats.org/spreadsheetml/2006/main" id="21" name="Tabela26101422" displayName="Tabela26101422" ref="A19:I26" totalsRowShown="0" headerRowDxfId="550" dataDxfId="548" headerRowBorderDxfId="549" tableBorderDxfId="547">
  <autoFilter ref="A19:I26"/>
  <tableColumns count="9">
    <tableColumn id="22" name="1.2" dataDxfId="546"/>
    <tableColumn id="2" name="Medição" dataDxfId="545"/>
    <tableColumn id="3" name="Período Inicial" dataDxfId="544"/>
    <tableColumn id="4" name="Período Final" dataDxfId="543"/>
    <tableColumn id="5" name="Total Dias" dataDxfId="542">
      <calculatedColumnFormula>DATEDIF(C20,D20,"D")</calculatedColumnFormula>
    </tableColumn>
    <tableColumn id="6" name="Valor da Medição" dataDxfId="541"/>
    <tableColumn id="7" name="Fonte 500" dataDxfId="540"/>
    <tableColumn id="8" name="Fonte 200" dataDxfId="539"/>
    <tableColumn id="9" name="Coluna4" dataDxfId="538"/>
  </tableColumns>
  <tableStyleInfo name="TableStyleLight6" showFirstColumn="0" showLastColumn="0" showRowStripes="0" showColumnStripes="0"/>
</table>
</file>

<file path=xl/tables/table24.xml><?xml version="1.0" encoding="utf-8"?>
<table xmlns="http://schemas.openxmlformats.org/spreadsheetml/2006/main" id="22" name="Tabela257111523" displayName="Tabela257111523" ref="A31:I38" totalsRowShown="0" headerRowDxfId="537" dataDxfId="535" headerRowBorderDxfId="536" tableBorderDxfId="534">
  <autoFilter ref="A31:I38"/>
  <tableColumns count="9">
    <tableColumn id="22" name="1.3" dataDxfId="533"/>
    <tableColumn id="2" name="Reajuste" dataDxfId="532"/>
    <tableColumn id="3" name="Período inicial" dataDxfId="531"/>
    <tableColumn id="4" name="Período Final" dataDxfId="530"/>
    <tableColumn id="5" name="Total Dias" dataDxfId="529">
      <calculatedColumnFormula>DATEDIF(C32,D32,"D")</calculatedColumnFormula>
    </tableColumn>
    <tableColumn id="6" name="Valor da Medição" dataDxfId="528"/>
    <tableColumn id="7" name="Fonte 500" dataDxfId="527"/>
    <tableColumn id="8" name="Fonte 1000" dataDxfId="526"/>
    <tableColumn id="9" name="Coluna4" dataDxfId="525"/>
  </tableColumns>
  <tableStyleInfo name="TableStyleLight6" showFirstColumn="0" showLastColumn="0" showRowStripes="0" showColumnStripes="0"/>
</table>
</file>

<file path=xl/tables/table25.xml><?xml version="1.0" encoding="utf-8"?>
<table xmlns="http://schemas.openxmlformats.org/spreadsheetml/2006/main" id="23" name="Tabela228121624" displayName="Tabela228121624" ref="A43:I50" totalsRowShown="0" headerRowDxfId="524" dataDxfId="522" headerRowBorderDxfId="523" tableBorderDxfId="521">
  <autoFilter ref="A43:I50"/>
  <tableColumns count="9">
    <tableColumn id="22" name="1.4" dataDxfId="520"/>
    <tableColumn id="2" name="Aditivo" dataDxfId="519"/>
    <tableColumn id="3" name="TIPO" dataDxfId="518"/>
    <tableColumn id="4" name="DATA ASSINATURA" dataDxfId="517"/>
    <tableColumn id="5" name="Coluna4" dataDxfId="516"/>
    <tableColumn id="6" name="Coluna5" dataDxfId="515"/>
    <tableColumn id="7" name="Coluna6" dataDxfId="514"/>
    <tableColumn id="8" name="Coluna7" dataDxfId="513"/>
    <tableColumn id="9" name="Coluna8" dataDxfId="512"/>
  </tableColumns>
  <tableStyleInfo name="TableStyleLight6" showFirstColumn="0" showLastColumn="0" showRowStripes="0" showColumnStripes="0"/>
</table>
</file>

<file path=xl/tables/table26.xml><?xml version="1.0" encoding="utf-8"?>
<table xmlns="http://schemas.openxmlformats.org/spreadsheetml/2006/main" id="24" name="Tabela39131725" displayName="Tabela39131725" ref="A8:I15" totalsRowShown="0" headerRowDxfId="511" dataDxfId="510" tableBorderDxfId="509">
  <autoFilter ref="A8:I15"/>
  <tableColumns count="9">
    <tableColumn id="1" name="1.1" dataDxfId="508"/>
    <tableColumn id="2" name="Valor Total do CT" dataDxfId="507"/>
    <tableColumn id="3" name="Executado" dataDxfId="506"/>
    <tableColumn id="4" name="Saldo" dataDxfId="505"/>
    <tableColumn id="5" name="Partida" dataDxfId="504"/>
    <tableColumn id="6" name="Contrapartida" dataDxfId="503"/>
    <tableColumn id="7" name="Reajuste" dataDxfId="502"/>
    <tableColumn id="8" name="Refazimento" dataDxfId="501"/>
    <tableColumn id="9" name="Desapropriação" dataDxfId="500"/>
  </tableColumns>
  <tableStyleInfo name="TableStyleLight13" showFirstColumn="0" showLastColumn="0" showRowStripes="0" showColumnStripes="0"/>
</table>
</file>

<file path=xl/tables/table27.xml><?xml version="1.0" encoding="utf-8"?>
<table xmlns="http://schemas.openxmlformats.org/spreadsheetml/2006/main" id="25" name="Tabela26101426" displayName="Tabela26101426" ref="A19:I26" totalsRowShown="0" headerRowDxfId="499" dataDxfId="497" headerRowBorderDxfId="498" tableBorderDxfId="496">
  <autoFilter ref="A19:I26"/>
  <tableColumns count="9">
    <tableColumn id="22" name="1.2" dataDxfId="495"/>
    <tableColumn id="2" name="Medição" dataDxfId="494"/>
    <tableColumn id="3" name="Período Inicial" dataDxfId="493"/>
    <tableColumn id="4" name="Período Final" dataDxfId="492"/>
    <tableColumn id="5" name="Total Dias" dataDxfId="491">
      <calculatedColumnFormula>DATEDIF(C20,D20,"D")</calculatedColumnFormula>
    </tableColumn>
    <tableColumn id="6" name="Valor da Medição" dataDxfId="490"/>
    <tableColumn id="7" name="Fonte 500" dataDxfId="489"/>
    <tableColumn id="8" name="Fonte 200" dataDxfId="488"/>
    <tableColumn id="9" name="Coluna4" dataDxfId="487"/>
  </tableColumns>
  <tableStyleInfo name="TableStyleLight6" showFirstColumn="0" showLastColumn="0" showRowStripes="0" showColumnStripes="0"/>
</table>
</file>

<file path=xl/tables/table28.xml><?xml version="1.0" encoding="utf-8"?>
<table xmlns="http://schemas.openxmlformats.org/spreadsheetml/2006/main" id="26" name="Tabela257111527" displayName="Tabela257111527" ref="A31:I38" totalsRowShown="0" headerRowDxfId="486" dataDxfId="484" headerRowBorderDxfId="485" tableBorderDxfId="483">
  <autoFilter ref="A31:I38"/>
  <tableColumns count="9">
    <tableColumn id="22" name="1.3" dataDxfId="482"/>
    <tableColumn id="2" name="Reajuste" dataDxfId="481"/>
    <tableColumn id="3" name="Período inicial" dataDxfId="480"/>
    <tableColumn id="4" name="Período Final" dataDxfId="479"/>
    <tableColumn id="5" name="Total Dias" dataDxfId="478">
      <calculatedColumnFormula>DATEDIF(C32,D32,"D")</calculatedColumnFormula>
    </tableColumn>
    <tableColumn id="6" name="Valor da Medição" dataDxfId="477"/>
    <tableColumn id="7" name="Fonte 500" dataDxfId="476"/>
    <tableColumn id="8" name="Fonte 1000" dataDxfId="475"/>
    <tableColumn id="9" name="Coluna4" dataDxfId="474"/>
  </tableColumns>
  <tableStyleInfo name="TableStyleLight6" showFirstColumn="0" showLastColumn="0" showRowStripes="0" showColumnStripes="0"/>
</table>
</file>

<file path=xl/tables/table29.xml><?xml version="1.0" encoding="utf-8"?>
<table xmlns="http://schemas.openxmlformats.org/spreadsheetml/2006/main" id="27" name="Tabela228121628" displayName="Tabela228121628" ref="A43:I50" totalsRowShown="0" headerRowDxfId="473" dataDxfId="471" headerRowBorderDxfId="472" tableBorderDxfId="470">
  <autoFilter ref="A43:I50"/>
  <tableColumns count="9">
    <tableColumn id="22" name="1.4" dataDxfId="469"/>
    <tableColumn id="2" name="Aditivo" dataDxfId="468"/>
    <tableColumn id="3" name="TIPO" dataDxfId="467"/>
    <tableColumn id="4" name="DATA ASSINATURA" dataDxfId="466"/>
    <tableColumn id="5" name="Coluna4" dataDxfId="465"/>
    <tableColumn id="6" name="Coluna5" dataDxfId="464"/>
    <tableColumn id="7" name="Coluna6" dataDxfId="463"/>
    <tableColumn id="8" name="Coluna7" dataDxfId="462"/>
    <tableColumn id="9" name="Coluna8" dataDxfId="461"/>
  </tableColumns>
  <tableStyleInfo name="TableStyleLight6" showFirstColumn="0" showLastColumn="0" showRowStripes="0" showColumnStripes="0"/>
</table>
</file>

<file path=xl/tables/table3.xml><?xml version="1.0" encoding="utf-8"?>
<table xmlns="http://schemas.openxmlformats.org/spreadsheetml/2006/main" id="1" name="Tabela22" displayName="Tabela22" ref="A44:I51" totalsRowShown="0" headerRowDxfId="805" dataDxfId="803" headerRowBorderDxfId="804" tableBorderDxfId="802">
  <autoFilter ref="A44:I51"/>
  <tableColumns count="9">
    <tableColumn id="22" name="1.4" dataDxfId="801"/>
    <tableColumn id="2" name="Aditivo" dataDxfId="800"/>
    <tableColumn id="3" name="TIPO" dataDxfId="799"/>
    <tableColumn id="4" name="DATA ASSINATURA" dataDxfId="798"/>
    <tableColumn id="5" name="Coluna4" dataDxfId="797"/>
    <tableColumn id="6" name="Coluna5" dataDxfId="796"/>
    <tableColumn id="7" name="Coluna6" dataDxfId="795"/>
    <tableColumn id="8" name="Coluna7" dataDxfId="794"/>
    <tableColumn id="9" name="Coluna8" dataDxfId="793"/>
  </tableColumns>
  <tableStyleInfo name="TableStyleLight6" showFirstColumn="0" showLastColumn="0" showRowStripes="0" showColumnStripes="0"/>
</table>
</file>

<file path=xl/tables/table30.xml><?xml version="1.0" encoding="utf-8"?>
<table xmlns="http://schemas.openxmlformats.org/spreadsheetml/2006/main" id="28" name="Tabela39131729" displayName="Tabela39131729" ref="A8:I15" totalsRowShown="0" headerRowDxfId="460" dataDxfId="459" tableBorderDxfId="458">
  <autoFilter ref="A8:I15"/>
  <tableColumns count="9">
    <tableColumn id="1" name="1.1" dataDxfId="457"/>
    <tableColumn id="2" name="Valor Total do CT" dataDxfId="456"/>
    <tableColumn id="3" name="Executado" dataDxfId="455"/>
    <tableColumn id="4" name="Saldo" dataDxfId="454"/>
    <tableColumn id="5" name="Partida" dataDxfId="453"/>
    <tableColumn id="6" name="Contrapartida" dataDxfId="452"/>
    <tableColumn id="7" name="Reajuste" dataDxfId="451"/>
    <tableColumn id="8" name="Refazimento" dataDxfId="450"/>
    <tableColumn id="9" name="Desapropriação" dataDxfId="449"/>
  </tableColumns>
  <tableStyleInfo name="TableStyleLight13" showFirstColumn="0" showLastColumn="0" showRowStripes="0" showColumnStripes="0"/>
</table>
</file>

<file path=xl/tables/table31.xml><?xml version="1.0" encoding="utf-8"?>
<table xmlns="http://schemas.openxmlformats.org/spreadsheetml/2006/main" id="29" name="Tabela26101430" displayName="Tabela26101430" ref="A19:I26" totalsRowShown="0" headerRowDxfId="448" dataDxfId="446" headerRowBorderDxfId="447" tableBorderDxfId="445">
  <autoFilter ref="A19:I26"/>
  <tableColumns count="9">
    <tableColumn id="22" name="1.2" dataDxfId="444"/>
    <tableColumn id="2" name="Medição" dataDxfId="443"/>
    <tableColumn id="3" name="Período Inicial" dataDxfId="442"/>
    <tableColumn id="4" name="Período Final" dataDxfId="441"/>
    <tableColumn id="5" name="Total Dias" dataDxfId="440">
      <calculatedColumnFormula>DATEDIF(C20,D20,"D")</calculatedColumnFormula>
    </tableColumn>
    <tableColumn id="6" name="Valor da Medição" dataDxfId="439"/>
    <tableColumn id="7" name="Fonte 500" dataDxfId="438"/>
    <tableColumn id="8" name="Fonte 200" dataDxfId="437"/>
    <tableColumn id="9" name="Coluna4" dataDxfId="436"/>
  </tableColumns>
  <tableStyleInfo name="TableStyleLight6" showFirstColumn="0" showLastColumn="0" showRowStripes="0" showColumnStripes="0"/>
</table>
</file>

<file path=xl/tables/table32.xml><?xml version="1.0" encoding="utf-8"?>
<table xmlns="http://schemas.openxmlformats.org/spreadsheetml/2006/main" id="30" name="Tabela257111531" displayName="Tabela257111531" ref="A31:I38" totalsRowShown="0" headerRowDxfId="435" dataDxfId="433" headerRowBorderDxfId="434" tableBorderDxfId="432">
  <autoFilter ref="A31:I38"/>
  <tableColumns count="9">
    <tableColumn id="22" name="1.3" dataDxfId="431"/>
    <tableColumn id="2" name="Reajuste" dataDxfId="430"/>
    <tableColumn id="3" name="Período inicial" dataDxfId="429"/>
    <tableColumn id="4" name="Período Final" dataDxfId="428"/>
    <tableColumn id="5" name="Total Dias" dataDxfId="427">
      <calculatedColumnFormula>DATEDIF(C32,D32,"D")</calculatedColumnFormula>
    </tableColumn>
    <tableColumn id="6" name="Valor da Medição" dataDxfId="426"/>
    <tableColumn id="7" name="Fonte 500" dataDxfId="425"/>
    <tableColumn id="8" name="Fonte 1000" dataDxfId="424"/>
    <tableColumn id="9" name="Coluna4" dataDxfId="423"/>
  </tableColumns>
  <tableStyleInfo name="TableStyleLight6" showFirstColumn="0" showLastColumn="0" showRowStripes="0" showColumnStripes="0"/>
</table>
</file>

<file path=xl/tables/table33.xml><?xml version="1.0" encoding="utf-8"?>
<table xmlns="http://schemas.openxmlformats.org/spreadsheetml/2006/main" id="31" name="Tabela228121632" displayName="Tabela228121632" ref="A43:I50" totalsRowShown="0" headerRowDxfId="422" dataDxfId="420" headerRowBorderDxfId="421" tableBorderDxfId="419">
  <autoFilter ref="A43:I50"/>
  <tableColumns count="9">
    <tableColumn id="22" name="1.4" dataDxfId="418"/>
    <tableColumn id="2" name="Aditivo" dataDxfId="417"/>
    <tableColumn id="3" name="TIPO" dataDxfId="416"/>
    <tableColumn id="4" name="DATA ASSINATURA" dataDxfId="415"/>
    <tableColumn id="5" name="Coluna4" dataDxfId="414"/>
    <tableColumn id="6" name="Coluna5" dataDxfId="413"/>
    <tableColumn id="7" name="Coluna6" dataDxfId="412"/>
    <tableColumn id="8" name="Coluna7" dataDxfId="411"/>
    <tableColumn id="9" name="Coluna8" dataDxfId="410"/>
  </tableColumns>
  <tableStyleInfo name="TableStyleLight6" showFirstColumn="0" showLastColumn="0" showRowStripes="0" showColumnStripes="0"/>
</table>
</file>

<file path=xl/tables/table34.xml><?xml version="1.0" encoding="utf-8"?>
<table xmlns="http://schemas.openxmlformats.org/spreadsheetml/2006/main" id="32" name="Tabela39131733" displayName="Tabela39131733" ref="A8:I15" totalsRowShown="0" headerRowDxfId="409" dataDxfId="408" tableBorderDxfId="407">
  <autoFilter ref="A8:I15"/>
  <tableColumns count="9">
    <tableColumn id="1" name="1.1" dataDxfId="406"/>
    <tableColumn id="2" name="Valor Total do CT" dataDxfId="405"/>
    <tableColumn id="3" name="Executado" dataDxfId="404"/>
    <tableColumn id="4" name="Saldo" dataDxfId="403"/>
    <tableColumn id="5" name="Partida" dataDxfId="402"/>
    <tableColumn id="6" name="Contrapartida" dataDxfId="401"/>
    <tableColumn id="7" name="Reajuste" dataDxfId="400"/>
    <tableColumn id="8" name="Refazimento" dataDxfId="399"/>
    <tableColumn id="9" name="Desapropriação" dataDxfId="398"/>
  </tableColumns>
  <tableStyleInfo name="TableStyleLight13" showFirstColumn="0" showLastColumn="0" showRowStripes="0" showColumnStripes="0"/>
</table>
</file>

<file path=xl/tables/table35.xml><?xml version="1.0" encoding="utf-8"?>
<table xmlns="http://schemas.openxmlformats.org/spreadsheetml/2006/main" id="37" name="Tabela261014303438" displayName="Tabela261014303438" ref="A19:I26" totalsRowShown="0" headerRowDxfId="397" dataDxfId="395" headerRowBorderDxfId="396" tableBorderDxfId="394">
  <autoFilter ref="A19:I26"/>
  <tableColumns count="9">
    <tableColumn id="22" name="1.2" dataDxfId="393"/>
    <tableColumn id="2" name="Medição" dataDxfId="392"/>
    <tableColumn id="3" name="Período Inicial" dataDxfId="391"/>
    <tableColumn id="4" name="Período Final" dataDxfId="390"/>
    <tableColumn id="5" name="Total Dias" dataDxfId="389">
      <calculatedColumnFormula>DATEDIF(C20,D20,"D")</calculatedColumnFormula>
    </tableColumn>
    <tableColumn id="6" name="Valor da Medição" dataDxfId="388"/>
    <tableColumn id="7" name="Fonte 500" dataDxfId="387"/>
    <tableColumn id="8" name="Fonte 200" dataDxfId="386"/>
    <tableColumn id="9" name="Coluna4" dataDxfId="385"/>
  </tableColumns>
  <tableStyleInfo name="TableStyleLight6" showFirstColumn="0" showLastColumn="0" showRowStripes="0" showColumnStripes="0"/>
</table>
</file>

<file path=xl/tables/table36.xml><?xml version="1.0" encoding="utf-8"?>
<table xmlns="http://schemas.openxmlformats.org/spreadsheetml/2006/main" id="38" name="Tabela2571115313539" displayName="Tabela2571115313539" ref="A31:I38" totalsRowShown="0" headerRowDxfId="384" dataDxfId="382" headerRowBorderDxfId="383" tableBorderDxfId="381">
  <autoFilter ref="A31:I38"/>
  <tableColumns count="9">
    <tableColumn id="22" name="1.3" dataDxfId="380"/>
    <tableColumn id="2" name="Reajuste" dataDxfId="379"/>
    <tableColumn id="3" name="Período inicial" dataDxfId="378"/>
    <tableColumn id="4" name="Período Final" dataDxfId="377"/>
    <tableColumn id="5" name="Total Dias" dataDxfId="376">
      <calculatedColumnFormula>DATEDIF(C32,D32,"D")</calculatedColumnFormula>
    </tableColumn>
    <tableColumn id="6" name="Valor da Medição" dataDxfId="375"/>
    <tableColumn id="7" name="Fonte 500" dataDxfId="374"/>
    <tableColumn id="8" name="Fonte 1000" dataDxfId="373"/>
    <tableColumn id="9" name="Coluna4" dataDxfId="372"/>
  </tableColumns>
  <tableStyleInfo name="TableStyleLight6" showFirstColumn="0" showLastColumn="0" showRowStripes="0" showColumnStripes="0"/>
</table>
</file>

<file path=xl/tables/table37.xml><?xml version="1.0" encoding="utf-8"?>
<table xmlns="http://schemas.openxmlformats.org/spreadsheetml/2006/main" id="39" name="Tabela2281216323640" displayName="Tabela2281216323640" ref="A43:I50" totalsRowShown="0" headerRowDxfId="371" dataDxfId="369" headerRowBorderDxfId="370" tableBorderDxfId="368">
  <autoFilter ref="A43:I50"/>
  <tableColumns count="9">
    <tableColumn id="22" name="1.4" dataDxfId="367"/>
    <tableColumn id="2" name="Aditivo" dataDxfId="366"/>
    <tableColumn id="3" name="TIPO" dataDxfId="365"/>
    <tableColumn id="4" name="DATA ASSINATURA" dataDxfId="364"/>
    <tableColumn id="5" name="Coluna4" dataDxfId="363"/>
    <tableColumn id="6" name="Coluna5" dataDxfId="362"/>
    <tableColumn id="7" name="Coluna6" dataDxfId="361"/>
    <tableColumn id="8" name="Coluna7" dataDxfId="360"/>
    <tableColumn id="9" name="Coluna8" dataDxfId="359"/>
  </tableColumns>
  <tableStyleInfo name="TableStyleLight6" showFirstColumn="0" showLastColumn="0" showRowStripes="0" showColumnStripes="0"/>
</table>
</file>

<file path=xl/tables/table38.xml><?xml version="1.0" encoding="utf-8"?>
<table xmlns="http://schemas.openxmlformats.org/spreadsheetml/2006/main" id="40" name="Tabela391317333741" displayName="Tabela391317333741" ref="A8:I15" totalsRowShown="0" headerRowDxfId="358" dataDxfId="357" tableBorderDxfId="356">
  <autoFilter ref="A8:I15"/>
  <tableColumns count="9">
    <tableColumn id="1" name="1.1" dataDxfId="355"/>
    <tableColumn id="2" name="Valor Total do CT" dataDxfId="354"/>
    <tableColumn id="3" name="Executado" dataDxfId="353"/>
    <tableColumn id="4" name="Saldo" dataDxfId="352"/>
    <tableColumn id="5" name="Partida" dataDxfId="351"/>
    <tableColumn id="6" name="Contrapartida" dataDxfId="350"/>
    <tableColumn id="7" name="Reajuste" dataDxfId="349"/>
    <tableColumn id="8" name="Refazimento" dataDxfId="348"/>
    <tableColumn id="9" name="Desapropriação" dataDxfId="347"/>
  </tableColumns>
  <tableStyleInfo name="TableStyleLight13" showFirstColumn="0" showLastColumn="0" showRowStripes="0" showColumnStripes="0"/>
</table>
</file>

<file path=xl/tables/table39.xml><?xml version="1.0" encoding="utf-8"?>
<table xmlns="http://schemas.openxmlformats.org/spreadsheetml/2006/main" id="33" name="Tabela2610143034" displayName="Tabela2610143034" ref="A19:I26" totalsRowShown="0" headerRowDxfId="346" dataDxfId="344" headerRowBorderDxfId="345" tableBorderDxfId="343">
  <autoFilter ref="A19:I26"/>
  <tableColumns count="9">
    <tableColumn id="22" name="1.2" dataDxfId="342"/>
    <tableColumn id="2" name="Medição" dataDxfId="341"/>
    <tableColumn id="3" name="Período Inicial" dataDxfId="340"/>
    <tableColumn id="4" name="Período Final" dataDxfId="339"/>
    <tableColumn id="5" name="Total Dias" dataDxfId="338">
      <calculatedColumnFormula>DATEDIF(C20,D20,"D")</calculatedColumnFormula>
    </tableColumn>
    <tableColumn id="6" name="Valor da Medição" dataDxfId="337"/>
    <tableColumn id="7" name="Fonte 500" dataDxfId="336"/>
    <tableColumn id="8" name="Fonte 200" dataDxfId="335"/>
    <tableColumn id="9" name="Coluna4" dataDxfId="334"/>
  </tableColumns>
  <tableStyleInfo name="TableStyleLight6" showFirstColumn="0" showLastColumn="0" showRowStripes="0" showColumnStripes="0"/>
</table>
</file>

<file path=xl/tables/table4.xml><?xml version="1.0" encoding="utf-8"?>
<table xmlns="http://schemas.openxmlformats.org/spreadsheetml/2006/main" id="3" name="Tabela3" displayName="Tabela3" ref="A9:I16" totalsRowShown="0" headerRowDxfId="792" dataDxfId="791" tableBorderDxfId="790">
  <autoFilter ref="A9:I16"/>
  <tableColumns count="9">
    <tableColumn id="1" name="1.1" dataDxfId="789"/>
    <tableColumn id="2" name="Valor Total do CT" dataDxfId="788"/>
    <tableColumn id="3" name="Executado" dataDxfId="787"/>
    <tableColumn id="4" name="Saldo" dataDxfId="786"/>
    <tableColumn id="5" name="Partida" dataDxfId="785"/>
    <tableColumn id="6" name="Contrapartida" dataDxfId="784"/>
    <tableColumn id="7" name="Reajuste" dataDxfId="783"/>
    <tableColumn id="8" name="Refazimento" dataDxfId="782"/>
    <tableColumn id="9" name="Desapropriação" dataDxfId="781"/>
  </tableColumns>
  <tableStyleInfo name="TableStyleLight13" showFirstColumn="0" showLastColumn="0" showRowStripes="0" showColumnStripes="0"/>
</table>
</file>

<file path=xl/tables/table40.xml><?xml version="1.0" encoding="utf-8"?>
<table xmlns="http://schemas.openxmlformats.org/spreadsheetml/2006/main" id="34" name="Tabela25711153135" displayName="Tabela25711153135" ref="A31:I38" totalsRowShown="0" headerRowDxfId="333" dataDxfId="331" headerRowBorderDxfId="332" tableBorderDxfId="330">
  <autoFilter ref="A31:I38"/>
  <tableColumns count="9">
    <tableColumn id="22" name="1.3" dataDxfId="329"/>
    <tableColumn id="2" name="Reajuste" dataDxfId="328"/>
    <tableColumn id="3" name="Período inicial" dataDxfId="327"/>
    <tableColumn id="4" name="Período Final" dataDxfId="326"/>
    <tableColumn id="5" name="Total Dias" dataDxfId="325">
      <calculatedColumnFormula>DATEDIF(C32,D32,"D")</calculatedColumnFormula>
    </tableColumn>
    <tableColumn id="6" name="Valor da Medição" dataDxfId="324"/>
    <tableColumn id="7" name="Fonte 500" dataDxfId="323"/>
    <tableColumn id="8" name="Fonte 1000" dataDxfId="322"/>
    <tableColumn id="9" name="Coluna4" dataDxfId="321"/>
  </tableColumns>
  <tableStyleInfo name="TableStyleLight6" showFirstColumn="0" showLastColumn="0" showRowStripes="0" showColumnStripes="0"/>
</table>
</file>

<file path=xl/tables/table41.xml><?xml version="1.0" encoding="utf-8"?>
<table xmlns="http://schemas.openxmlformats.org/spreadsheetml/2006/main" id="35" name="Tabela22812163236" displayName="Tabela22812163236" ref="A43:I50" totalsRowShown="0" headerRowDxfId="320" dataDxfId="318" headerRowBorderDxfId="319" tableBorderDxfId="317">
  <autoFilter ref="A43:I50"/>
  <tableColumns count="9">
    <tableColumn id="22" name="1.4" dataDxfId="316"/>
    <tableColumn id="2" name="Aditivo" dataDxfId="315"/>
    <tableColumn id="3" name="TIPO" dataDxfId="314"/>
    <tableColumn id="4" name="DATA ASSINATURA" dataDxfId="313"/>
    <tableColumn id="5" name="Coluna4" dataDxfId="312"/>
    <tableColumn id="6" name="Coluna5" dataDxfId="311"/>
    <tableColumn id="7" name="Coluna6" dataDxfId="310"/>
    <tableColumn id="8" name="Coluna7" dataDxfId="309"/>
    <tableColumn id="9" name="Coluna8" dataDxfId="308"/>
  </tableColumns>
  <tableStyleInfo name="TableStyleLight6" showFirstColumn="0" showLastColumn="0" showRowStripes="0" showColumnStripes="0"/>
</table>
</file>

<file path=xl/tables/table42.xml><?xml version="1.0" encoding="utf-8"?>
<table xmlns="http://schemas.openxmlformats.org/spreadsheetml/2006/main" id="36" name="Tabela3913173337" displayName="Tabela3913173337" ref="A8:I15" totalsRowShown="0" headerRowDxfId="307" dataDxfId="306" tableBorderDxfId="305">
  <autoFilter ref="A8:I15"/>
  <tableColumns count="9">
    <tableColumn id="1" name="1.1" dataDxfId="304"/>
    <tableColumn id="2" name="Valor Total do CT" dataDxfId="303"/>
    <tableColumn id="3" name="Executado" dataDxfId="302"/>
    <tableColumn id="4" name="Saldo" dataDxfId="301"/>
    <tableColumn id="5" name="Partida" dataDxfId="300"/>
    <tableColumn id="6" name="Contrapartida" dataDxfId="299"/>
    <tableColumn id="7" name="Reajuste" dataDxfId="298"/>
    <tableColumn id="8" name="Refazimento" dataDxfId="297"/>
    <tableColumn id="9" name="Desapropriação" dataDxfId="296"/>
  </tableColumns>
  <tableStyleInfo name="TableStyleLight13" showFirstColumn="0" showLastColumn="0" showRowStripes="0" showColumnStripes="0"/>
</table>
</file>

<file path=xl/tables/table5.xml><?xml version="1.0" encoding="utf-8"?>
<table xmlns="http://schemas.openxmlformats.org/spreadsheetml/2006/main" id="41" name="Tabela2242" displayName="Tabela2242" ref="A55:I62" totalsRowShown="0" headerRowDxfId="780" dataDxfId="778" headerRowBorderDxfId="779" tableBorderDxfId="777">
  <autoFilter ref="A55:I62"/>
  <tableColumns count="9">
    <tableColumn id="22" name="1.4" dataDxfId="776"/>
    <tableColumn id="2" name="Aditivo" dataDxfId="775"/>
    <tableColumn id="3" name="TIPO" dataDxfId="774"/>
    <tableColumn id="4" name="DATA ASSINATURA" dataDxfId="773"/>
    <tableColumn id="5" name="Coluna4" dataDxfId="772"/>
    <tableColumn id="6" name="Coluna5" dataDxfId="771"/>
    <tableColumn id="7" name="Coluna6" dataDxfId="770"/>
    <tableColumn id="8" name="Coluna7" dataDxfId="769"/>
    <tableColumn id="9" name="Coluna8" dataDxfId="768"/>
  </tableColumns>
  <tableStyleInfo name="TableStyleLight6" showFirstColumn="0" showLastColumn="0" showRowStripes="0" showColumnStripes="0"/>
</table>
</file>

<file path=xl/tables/table6.xml><?xml version="1.0" encoding="utf-8"?>
<table xmlns="http://schemas.openxmlformats.org/spreadsheetml/2006/main" id="44" name="Tabela224245" displayName="Tabela224245" ref="A66:I73" totalsRowShown="0" headerRowDxfId="767" dataDxfId="765" headerRowBorderDxfId="766" tableBorderDxfId="764">
  <autoFilter ref="A66:I73"/>
  <tableColumns count="9">
    <tableColumn id="22" name="1.4" dataDxfId="763"/>
    <tableColumn id="2" name="Aditivo" dataDxfId="762"/>
    <tableColumn id="3" name="TIPO" dataDxfId="761"/>
    <tableColumn id="4" name="DATA ASSINATURA" dataDxfId="760"/>
    <tableColumn id="5" name="Coluna4" dataDxfId="759"/>
    <tableColumn id="6" name="Coluna5" dataDxfId="758"/>
    <tableColumn id="7" name="Coluna6" dataDxfId="757"/>
    <tableColumn id="8" name="Coluna7" dataDxfId="756"/>
    <tableColumn id="9" name="Coluna8" dataDxfId="755"/>
  </tableColumns>
  <tableStyleInfo name="TableStyleLight6" showFirstColumn="0" showLastColumn="0" showRowStripes="0" showColumnStripes="0"/>
</table>
</file>

<file path=xl/tables/table7.xml><?xml version="1.0" encoding="utf-8"?>
<table xmlns="http://schemas.openxmlformats.org/spreadsheetml/2006/main" id="5" name="Tabela26" displayName="Tabela26" ref="A19:I26" totalsRowShown="0" headerRowDxfId="754" dataDxfId="752" headerRowBorderDxfId="753" tableBorderDxfId="751">
  <autoFilter ref="A19:I26"/>
  <tableColumns count="9">
    <tableColumn id="22" name="1.2" dataDxfId="750"/>
    <tableColumn id="2" name="Medição" dataDxfId="749"/>
    <tableColumn id="3" name="Período Inicial" dataDxfId="748"/>
    <tableColumn id="4" name="Período Final" dataDxfId="747"/>
    <tableColumn id="5" name="Total Dias" dataDxfId="746">
      <calculatedColumnFormula>DATEDIF(C20,D20,"D")</calculatedColumnFormula>
    </tableColumn>
    <tableColumn id="6" name="Valor da Medição" dataDxfId="745"/>
    <tableColumn id="7" name="Fonte 500" dataDxfId="744"/>
    <tableColumn id="8" name="Fonte 200" dataDxfId="743"/>
    <tableColumn id="9" name="Coluna4" dataDxfId="742"/>
  </tableColumns>
  <tableStyleInfo name="TableStyleLight6" showFirstColumn="0" showLastColumn="0" showRowStripes="0" showColumnStripes="0"/>
</table>
</file>

<file path=xl/tables/table8.xml><?xml version="1.0" encoding="utf-8"?>
<table xmlns="http://schemas.openxmlformats.org/spreadsheetml/2006/main" id="6" name="Tabela257" displayName="Tabela257" ref="A31:I38" totalsRowShown="0" headerRowDxfId="741" dataDxfId="739" headerRowBorderDxfId="740" tableBorderDxfId="738">
  <autoFilter ref="A31:I38"/>
  <tableColumns count="9">
    <tableColumn id="22" name="1.3" dataDxfId="737"/>
    <tableColumn id="2" name="Reajuste" dataDxfId="736"/>
    <tableColumn id="3" name="Período inicial" dataDxfId="735"/>
    <tableColumn id="4" name="Período Final" dataDxfId="734"/>
    <tableColumn id="5" name="Total Dias" dataDxfId="733">
      <calculatedColumnFormula>DATEDIF(C32,D32,"D")</calculatedColumnFormula>
    </tableColumn>
    <tableColumn id="6" name="Valor da Medição" dataDxfId="732"/>
    <tableColumn id="7" name="Fonte 500" dataDxfId="731"/>
    <tableColumn id="8" name="Fonte 1000" dataDxfId="730"/>
    <tableColumn id="9" name="Coluna4" dataDxfId="729"/>
  </tableColumns>
  <tableStyleInfo name="TableStyleLight6" showFirstColumn="0" showLastColumn="0" showRowStripes="0" showColumnStripes="0"/>
</table>
</file>

<file path=xl/tables/table9.xml><?xml version="1.0" encoding="utf-8"?>
<table xmlns="http://schemas.openxmlformats.org/spreadsheetml/2006/main" id="7" name="Tabela228" displayName="Tabela228" ref="A43:I50" totalsRowShown="0" headerRowDxfId="728" dataDxfId="726" headerRowBorderDxfId="727" tableBorderDxfId="725">
  <autoFilter ref="A43:I50"/>
  <tableColumns count="9">
    <tableColumn id="22" name="1.4" dataDxfId="724"/>
    <tableColumn id="2" name="Aditivo" dataDxfId="723"/>
    <tableColumn id="3" name="TIPO" dataDxfId="722"/>
    <tableColumn id="4" name="DATA ASSINATURA" dataDxfId="721"/>
    <tableColumn id="5" name="Coluna4" dataDxfId="720"/>
    <tableColumn id="6" name="Coluna5" dataDxfId="719"/>
    <tableColumn id="7" name="Coluna6" dataDxfId="718"/>
    <tableColumn id="8" name="Coluna7" dataDxfId="717"/>
    <tableColumn id="9" name="Coluna8" dataDxfId="716"/>
  </tableColumns>
  <tableStyleInfo name="TableStyleLight6" showFirstColumn="0" showLastColumn="0" showRowStripes="0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7.xml"/><Relationship Id="rId2" Type="http://schemas.openxmlformats.org/officeDocument/2006/relationships/table" Target="../tables/table36.xml"/><Relationship Id="rId1" Type="http://schemas.openxmlformats.org/officeDocument/2006/relationships/table" Target="../tables/table35.xml"/><Relationship Id="rId4" Type="http://schemas.openxmlformats.org/officeDocument/2006/relationships/table" Target="../tables/table38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0.xml"/><Relationship Id="rId2" Type="http://schemas.openxmlformats.org/officeDocument/2006/relationships/table" Target="../tables/table39.xml"/><Relationship Id="rId1" Type="http://schemas.openxmlformats.org/officeDocument/2006/relationships/printerSettings" Target="../printerSettings/printerSettings4.bin"/><Relationship Id="rId5" Type="http://schemas.openxmlformats.org/officeDocument/2006/relationships/table" Target="../tables/table42.xml"/><Relationship Id="rId4" Type="http://schemas.openxmlformats.org/officeDocument/2006/relationships/table" Target="../tables/table4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.xml"/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3.bin"/><Relationship Id="rId5" Type="http://schemas.openxmlformats.org/officeDocument/2006/relationships/table" Target="../tables/table10.xml"/><Relationship Id="rId4" Type="http://schemas.openxmlformats.org/officeDocument/2006/relationships/table" Target="../tables/table9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3.xml"/><Relationship Id="rId2" Type="http://schemas.openxmlformats.org/officeDocument/2006/relationships/table" Target="../tables/table12.xml"/><Relationship Id="rId1" Type="http://schemas.openxmlformats.org/officeDocument/2006/relationships/table" Target="../tables/table11.xml"/><Relationship Id="rId4" Type="http://schemas.openxmlformats.org/officeDocument/2006/relationships/table" Target="../tables/table1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7.xml"/><Relationship Id="rId2" Type="http://schemas.openxmlformats.org/officeDocument/2006/relationships/table" Target="../tables/table16.xml"/><Relationship Id="rId1" Type="http://schemas.openxmlformats.org/officeDocument/2006/relationships/table" Target="../tables/table15.xml"/><Relationship Id="rId4" Type="http://schemas.openxmlformats.org/officeDocument/2006/relationships/table" Target="../tables/table18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1.xml"/><Relationship Id="rId2" Type="http://schemas.openxmlformats.org/officeDocument/2006/relationships/table" Target="../tables/table20.xml"/><Relationship Id="rId1" Type="http://schemas.openxmlformats.org/officeDocument/2006/relationships/table" Target="../tables/table19.xml"/><Relationship Id="rId4" Type="http://schemas.openxmlformats.org/officeDocument/2006/relationships/table" Target="../tables/table22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5.xml"/><Relationship Id="rId2" Type="http://schemas.openxmlformats.org/officeDocument/2006/relationships/table" Target="../tables/table24.xml"/><Relationship Id="rId1" Type="http://schemas.openxmlformats.org/officeDocument/2006/relationships/table" Target="../tables/table23.xml"/><Relationship Id="rId4" Type="http://schemas.openxmlformats.org/officeDocument/2006/relationships/table" Target="../tables/table26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9.xml"/><Relationship Id="rId2" Type="http://schemas.openxmlformats.org/officeDocument/2006/relationships/table" Target="../tables/table28.xml"/><Relationship Id="rId1" Type="http://schemas.openxmlformats.org/officeDocument/2006/relationships/table" Target="../tables/table27.xml"/><Relationship Id="rId4" Type="http://schemas.openxmlformats.org/officeDocument/2006/relationships/table" Target="../tables/table30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3.xml"/><Relationship Id="rId2" Type="http://schemas.openxmlformats.org/officeDocument/2006/relationships/table" Target="../tables/table32.xml"/><Relationship Id="rId1" Type="http://schemas.openxmlformats.org/officeDocument/2006/relationships/table" Target="../tables/table31.xml"/><Relationship Id="rId4" Type="http://schemas.openxmlformats.org/officeDocument/2006/relationships/table" Target="../tables/table3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2">
    <tabColor theme="0" tint="-0.34998626667073579"/>
  </sheetPr>
  <dimension ref="A1:T17"/>
  <sheetViews>
    <sheetView showGridLines="0" tabSelected="1" zoomScale="80" zoomScaleNormal="80" workbookViewId="0">
      <selection activeCell="AA26" sqref="AA26"/>
    </sheetView>
  </sheetViews>
  <sheetFormatPr defaultRowHeight="15" x14ac:dyDescent="0.25"/>
  <cols>
    <col min="1" max="1" width="5.42578125" style="85" customWidth="1"/>
    <col min="2" max="2" width="17.42578125" style="85" customWidth="1"/>
    <col min="3" max="11" width="20.85546875" style="85" customWidth="1"/>
    <col min="12" max="12" width="20.85546875" style="85" bestFit="1" customWidth="1"/>
    <col min="13" max="13" width="23.140625" style="85" bestFit="1" customWidth="1"/>
    <col min="14" max="14" width="32.85546875" style="85" bestFit="1" customWidth="1"/>
    <col min="15" max="15" width="42.7109375" style="85" bestFit="1" customWidth="1"/>
    <col min="16" max="16" width="19.140625" style="85" customWidth="1"/>
    <col min="17" max="17" width="18.85546875" style="85" customWidth="1"/>
    <col min="18" max="18" width="18.85546875" style="136" customWidth="1"/>
    <col min="19" max="19" width="17.140625" style="113" customWidth="1"/>
    <col min="20" max="20" width="18.28515625" style="113" customWidth="1"/>
    <col min="21" max="16384" width="9.140625" style="85"/>
  </cols>
  <sheetData>
    <row r="1" spans="1:20" ht="15.75" thickBot="1" x14ac:dyDescent="0.3">
      <c r="A1" s="124" t="s">
        <v>118</v>
      </c>
      <c r="B1" s="125"/>
      <c r="C1" s="125"/>
      <c r="D1" s="126"/>
      <c r="E1" s="82"/>
      <c r="F1" s="82"/>
      <c r="G1" s="82"/>
      <c r="H1" s="82"/>
      <c r="I1" s="82"/>
      <c r="J1" s="82"/>
      <c r="K1" s="82"/>
      <c r="L1" s="82"/>
      <c r="M1" s="83"/>
      <c r="N1" s="82"/>
      <c r="O1" s="82"/>
      <c r="P1" s="82"/>
      <c r="Q1" s="82"/>
      <c r="R1" s="135"/>
      <c r="S1" s="112"/>
      <c r="T1" s="112"/>
    </row>
    <row r="2" spans="1:20" x14ac:dyDescent="0.25">
      <c r="A2" s="43"/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N2" s="84"/>
    </row>
    <row r="3" spans="1:20" ht="28.5" x14ac:dyDescent="0.25">
      <c r="A3" s="150" t="s">
        <v>179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</row>
    <row r="4" spans="1:20" ht="29.25" thickBot="1" x14ac:dyDescent="0.3">
      <c r="A4" s="148" t="s">
        <v>180</v>
      </c>
      <c r="B4" s="148"/>
      <c r="C4" s="149"/>
      <c r="D4" s="149"/>
      <c r="E4" s="149"/>
      <c r="F4" s="149"/>
      <c r="G4" s="149"/>
      <c r="H4" s="149"/>
      <c r="I4" s="149"/>
      <c r="J4" s="149"/>
      <c r="K4" s="149"/>
      <c r="L4" s="148"/>
      <c r="M4" s="148"/>
      <c r="N4" s="148"/>
      <c r="O4" s="148"/>
      <c r="P4" s="149"/>
      <c r="Q4" s="149"/>
      <c r="R4" s="149"/>
      <c r="S4" s="149"/>
      <c r="T4" s="149"/>
    </row>
    <row r="5" spans="1:20" ht="15.75" thickBot="1" x14ac:dyDescent="0.3">
      <c r="A5" s="87"/>
      <c r="B5" s="87"/>
      <c r="C5" s="151" t="s">
        <v>177</v>
      </c>
      <c r="D5" s="152"/>
      <c r="E5" s="153"/>
      <c r="F5" s="151" t="s">
        <v>178</v>
      </c>
      <c r="G5" s="152"/>
      <c r="H5" s="153"/>
      <c r="I5" s="151" t="s">
        <v>181</v>
      </c>
      <c r="J5" s="152"/>
      <c r="K5" s="153"/>
      <c r="L5" s="87"/>
      <c r="M5" s="87"/>
      <c r="N5" s="87"/>
      <c r="O5" s="87"/>
      <c r="P5" s="151" t="s">
        <v>182</v>
      </c>
      <c r="Q5" s="152"/>
      <c r="R5" s="152"/>
      <c r="S5" s="152"/>
      <c r="T5" s="153"/>
    </row>
    <row r="6" spans="1:20" ht="30" customHeight="1" thickBot="1" x14ac:dyDescent="0.3">
      <c r="A6" s="102" t="s">
        <v>80</v>
      </c>
      <c r="B6" s="103" t="s">
        <v>81</v>
      </c>
      <c r="C6" s="105" t="s">
        <v>188</v>
      </c>
      <c r="D6" s="106" t="s">
        <v>137</v>
      </c>
      <c r="E6" s="107" t="s">
        <v>189</v>
      </c>
      <c r="F6" s="105" t="s">
        <v>188</v>
      </c>
      <c r="G6" s="106" t="s">
        <v>190</v>
      </c>
      <c r="H6" s="107" t="s">
        <v>189</v>
      </c>
      <c r="I6" s="105" t="s">
        <v>188</v>
      </c>
      <c r="J6" s="106" t="s">
        <v>137</v>
      </c>
      <c r="K6" s="107" t="s">
        <v>189</v>
      </c>
      <c r="L6" s="105" t="s">
        <v>82</v>
      </c>
      <c r="M6" s="106" t="s">
        <v>83</v>
      </c>
      <c r="N6" s="106" t="s">
        <v>85</v>
      </c>
      <c r="O6" s="107" t="s">
        <v>84</v>
      </c>
      <c r="P6" s="104" t="s">
        <v>186</v>
      </c>
      <c r="Q6" s="123" t="s">
        <v>184</v>
      </c>
      <c r="R6" s="137" t="s">
        <v>185</v>
      </c>
      <c r="S6" s="114" t="s">
        <v>187</v>
      </c>
      <c r="T6" s="128" t="s">
        <v>183</v>
      </c>
    </row>
    <row r="7" spans="1:20" s="44" customFormat="1" ht="20.100000000000001" customHeight="1" x14ac:dyDescent="0.25">
      <c r="A7" s="165">
        <v>1</v>
      </c>
      <c r="B7" s="174" t="s">
        <v>94</v>
      </c>
      <c r="C7" s="156"/>
      <c r="D7" s="159"/>
      <c r="E7" s="162"/>
      <c r="F7" s="156"/>
      <c r="G7" s="159"/>
      <c r="H7" s="162"/>
      <c r="I7" s="156"/>
      <c r="J7" s="159"/>
      <c r="K7" s="162"/>
      <c r="L7" s="119" t="s">
        <v>0</v>
      </c>
      <c r="M7" s="86" t="str">
        <f>'08.2015.024-A '!F6</f>
        <v>Adinn Construção</v>
      </c>
      <c r="N7" s="86" t="str">
        <f>'08.2015.024-A '!G6</f>
        <v>Santa Luzia</v>
      </c>
      <c r="O7" s="118" t="str">
        <f>'08.2015.024-A '!H6</f>
        <v>OBRAS DE IMPLATAÇÃO DE INFRAESTRUTURA</v>
      </c>
      <c r="P7" s="117">
        <f>'08.2015.024-A '!K6</f>
        <v>42234</v>
      </c>
      <c r="Q7" s="115">
        <f>'08.2015.024-A '!L6</f>
        <v>42243</v>
      </c>
      <c r="R7" s="138">
        <f>'08.2015.024-A '!M6</f>
        <v>14</v>
      </c>
      <c r="S7" s="145">
        <f>EDATE(Q7,R7)</f>
        <v>42670</v>
      </c>
      <c r="T7" s="129"/>
    </row>
    <row r="8" spans="1:20" s="44" customFormat="1" ht="20.100000000000001" customHeight="1" x14ac:dyDescent="0.25">
      <c r="A8" s="166"/>
      <c r="B8" s="175"/>
      <c r="C8" s="157"/>
      <c r="D8" s="160"/>
      <c r="E8" s="163"/>
      <c r="F8" s="157"/>
      <c r="G8" s="160"/>
      <c r="H8" s="163"/>
      <c r="I8" s="157"/>
      <c r="J8" s="160"/>
      <c r="K8" s="163"/>
      <c r="L8" s="111" t="s">
        <v>146</v>
      </c>
      <c r="M8" s="88" t="str">
        <f>'012.2018-A '!F5</f>
        <v>Consórcio Proenge - Mav</v>
      </c>
      <c r="N8" s="88" t="str">
        <f>'012.2018-A '!G5</f>
        <v>Ouricuri 
Remanescente</v>
      </c>
      <c r="O8" s="90" t="str">
        <f>'08.2015.024-A '!H6</f>
        <v>OBRAS DE IMPLATAÇÃO DE INFRAESTRUTURA</v>
      </c>
      <c r="P8" s="89"/>
      <c r="Q8" s="88"/>
      <c r="R8" s="139"/>
      <c r="S8" s="147">
        <f t="shared" ref="S8:S16" si="0">EDATE(Q8,R8)</f>
        <v>0</v>
      </c>
      <c r="T8" s="130"/>
    </row>
    <row r="9" spans="1:20" s="44" customFormat="1" ht="20.100000000000001" customHeight="1" x14ac:dyDescent="0.25">
      <c r="A9" s="166"/>
      <c r="B9" s="175"/>
      <c r="C9" s="157"/>
      <c r="D9" s="160"/>
      <c r="E9" s="163"/>
      <c r="F9" s="157"/>
      <c r="G9" s="160"/>
      <c r="H9" s="163"/>
      <c r="I9" s="157"/>
      <c r="J9" s="160"/>
      <c r="K9" s="163"/>
      <c r="L9" s="111" t="s">
        <v>151</v>
      </c>
      <c r="M9" s="88" t="s">
        <v>150</v>
      </c>
      <c r="N9" s="88" t="s">
        <v>149</v>
      </c>
      <c r="O9" s="90" t="s">
        <v>97</v>
      </c>
      <c r="P9" s="89"/>
      <c r="Q9" s="88"/>
      <c r="R9" s="139"/>
      <c r="S9" s="147">
        <f t="shared" si="0"/>
        <v>0</v>
      </c>
      <c r="T9" s="130"/>
    </row>
    <row r="10" spans="1:20" s="44" customFormat="1" ht="20.100000000000001" customHeight="1" x14ac:dyDescent="0.25">
      <c r="A10" s="166"/>
      <c r="B10" s="175"/>
      <c r="C10" s="157"/>
      <c r="D10" s="160"/>
      <c r="E10" s="163"/>
      <c r="F10" s="157"/>
      <c r="G10" s="160"/>
      <c r="H10" s="163"/>
      <c r="I10" s="157"/>
      <c r="J10" s="160"/>
      <c r="K10" s="163"/>
      <c r="L10" s="111" t="s">
        <v>152</v>
      </c>
      <c r="M10" s="88" t="s">
        <v>152</v>
      </c>
      <c r="N10" s="88" t="s">
        <v>154</v>
      </c>
      <c r="O10" s="90" t="s">
        <v>153</v>
      </c>
      <c r="P10" s="89"/>
      <c r="Q10" s="88"/>
      <c r="R10" s="139"/>
      <c r="S10" s="147">
        <f t="shared" si="0"/>
        <v>0</v>
      </c>
      <c r="T10" s="130"/>
    </row>
    <row r="11" spans="1:20" s="44" customFormat="1" ht="20.100000000000001" customHeight="1" x14ac:dyDescent="0.25">
      <c r="A11" s="166"/>
      <c r="B11" s="175"/>
      <c r="C11" s="157"/>
      <c r="D11" s="160"/>
      <c r="E11" s="163"/>
      <c r="F11" s="157"/>
      <c r="G11" s="160"/>
      <c r="H11" s="163"/>
      <c r="I11" s="157"/>
      <c r="J11" s="160"/>
      <c r="K11" s="163"/>
      <c r="L11" s="111" t="s">
        <v>152</v>
      </c>
      <c r="M11" s="88" t="s">
        <v>152</v>
      </c>
      <c r="N11" s="88" t="s">
        <v>155</v>
      </c>
      <c r="O11" s="90" t="s">
        <v>153</v>
      </c>
      <c r="P11" s="89"/>
      <c r="Q11" s="88"/>
      <c r="R11" s="139"/>
      <c r="S11" s="146">
        <f t="shared" si="0"/>
        <v>0</v>
      </c>
      <c r="T11" s="130"/>
    </row>
    <row r="12" spans="1:20" s="44" customFormat="1" ht="20.100000000000001" customHeight="1" thickBot="1" x14ac:dyDescent="0.3">
      <c r="A12" s="167"/>
      <c r="B12" s="176"/>
      <c r="C12" s="158"/>
      <c r="D12" s="161"/>
      <c r="E12" s="164"/>
      <c r="F12" s="158"/>
      <c r="G12" s="161"/>
      <c r="H12" s="164"/>
      <c r="I12" s="158"/>
      <c r="J12" s="161"/>
      <c r="K12" s="164"/>
      <c r="L12" s="120" t="s">
        <v>152</v>
      </c>
      <c r="M12" s="91" t="s">
        <v>152</v>
      </c>
      <c r="N12" s="91" t="s">
        <v>156</v>
      </c>
      <c r="O12" s="93" t="s">
        <v>153</v>
      </c>
      <c r="P12" s="92"/>
      <c r="Q12" s="91"/>
      <c r="R12" s="140"/>
      <c r="S12" s="144">
        <f t="shared" si="0"/>
        <v>0</v>
      </c>
      <c r="T12" s="131"/>
    </row>
    <row r="13" spans="1:20" s="44" customFormat="1" ht="20.100000000000001" customHeight="1" x14ac:dyDescent="0.25">
      <c r="A13" s="168">
        <v>2</v>
      </c>
      <c r="B13" s="172" t="s">
        <v>157</v>
      </c>
      <c r="C13" s="168"/>
      <c r="D13" s="170"/>
      <c r="E13" s="172"/>
      <c r="F13" s="168"/>
      <c r="G13" s="170"/>
      <c r="H13" s="172"/>
      <c r="I13" s="168"/>
      <c r="J13" s="170"/>
      <c r="K13" s="172"/>
      <c r="L13" s="121" t="s">
        <v>160</v>
      </c>
      <c r="M13" s="95" t="s">
        <v>159</v>
      </c>
      <c r="N13" s="95" t="s">
        <v>158</v>
      </c>
      <c r="O13" s="96" t="s">
        <v>97</v>
      </c>
      <c r="P13" s="94"/>
      <c r="Q13" s="95"/>
      <c r="R13" s="141"/>
      <c r="S13" s="145">
        <f t="shared" si="0"/>
        <v>0</v>
      </c>
      <c r="T13" s="132"/>
    </row>
    <row r="14" spans="1:20" s="44" customFormat="1" ht="20.100000000000001" customHeight="1" thickBot="1" x14ac:dyDescent="0.3">
      <c r="A14" s="169"/>
      <c r="B14" s="173"/>
      <c r="C14" s="169"/>
      <c r="D14" s="171"/>
      <c r="E14" s="173"/>
      <c r="F14" s="169"/>
      <c r="G14" s="171"/>
      <c r="H14" s="173"/>
      <c r="I14" s="169"/>
      <c r="J14" s="171"/>
      <c r="K14" s="173"/>
      <c r="L14" s="120" t="s">
        <v>163</v>
      </c>
      <c r="M14" s="91" t="s">
        <v>162</v>
      </c>
      <c r="N14" s="91" t="s">
        <v>161</v>
      </c>
      <c r="O14" s="93" t="s">
        <v>97</v>
      </c>
      <c r="P14" s="92"/>
      <c r="Q14" s="91"/>
      <c r="R14" s="140"/>
      <c r="S14" s="144">
        <f t="shared" si="0"/>
        <v>0</v>
      </c>
      <c r="T14" s="131"/>
    </row>
    <row r="15" spans="1:20" s="44" customFormat="1" ht="20.100000000000001" customHeight="1" thickBot="1" x14ac:dyDescent="0.3">
      <c r="A15" s="97">
        <v>3</v>
      </c>
      <c r="B15" s="100" t="s">
        <v>164</v>
      </c>
      <c r="C15" s="97"/>
      <c r="D15" s="98"/>
      <c r="E15" s="99"/>
      <c r="F15" s="97"/>
      <c r="G15" s="98"/>
      <c r="H15" s="99"/>
      <c r="I15" s="97"/>
      <c r="J15" s="98"/>
      <c r="K15" s="99"/>
      <c r="L15" s="122" t="s">
        <v>167</v>
      </c>
      <c r="M15" s="98" t="s">
        <v>166</v>
      </c>
      <c r="N15" s="98" t="s">
        <v>165</v>
      </c>
      <c r="O15" s="99" t="s">
        <v>97</v>
      </c>
      <c r="P15" s="97"/>
      <c r="Q15" s="98"/>
      <c r="R15" s="142"/>
      <c r="S15" s="115">
        <f t="shared" si="0"/>
        <v>0</v>
      </c>
      <c r="T15" s="133"/>
    </row>
    <row r="16" spans="1:20" s="44" customFormat="1" ht="20.100000000000001" customHeight="1" thickBot="1" x14ac:dyDescent="0.3">
      <c r="A16" s="97">
        <v>4</v>
      </c>
      <c r="B16" s="100" t="s">
        <v>168</v>
      </c>
      <c r="C16" s="97"/>
      <c r="D16" s="98"/>
      <c r="E16" s="99"/>
      <c r="F16" s="97"/>
      <c r="G16" s="98"/>
      <c r="H16" s="99"/>
      <c r="I16" s="97"/>
      <c r="J16" s="98"/>
      <c r="K16" s="99"/>
      <c r="L16" s="122" t="s">
        <v>171</v>
      </c>
      <c r="M16" s="98" t="s">
        <v>170</v>
      </c>
      <c r="N16" s="98" t="s">
        <v>169</v>
      </c>
      <c r="O16" s="99" t="s">
        <v>97</v>
      </c>
      <c r="P16" s="97"/>
      <c r="Q16" s="98"/>
      <c r="R16" s="142"/>
      <c r="S16" s="115">
        <f t="shared" si="0"/>
        <v>0</v>
      </c>
      <c r="T16" s="133"/>
    </row>
    <row r="17" spans="1:20" s="101" customFormat="1" ht="15.75" thickBot="1" x14ac:dyDescent="0.3">
      <c r="A17" s="154" t="s">
        <v>172</v>
      </c>
      <c r="B17" s="155"/>
      <c r="C17" s="110"/>
      <c r="D17" s="108"/>
      <c r="E17" s="109"/>
      <c r="F17" s="110"/>
      <c r="G17" s="108"/>
      <c r="H17" s="109"/>
      <c r="I17" s="110"/>
      <c r="J17" s="108"/>
      <c r="K17" s="109"/>
      <c r="L17" s="110"/>
      <c r="M17" s="108"/>
      <c r="N17" s="108"/>
      <c r="O17" s="109"/>
      <c r="P17" s="110"/>
      <c r="Q17" s="108"/>
      <c r="R17" s="143"/>
      <c r="S17" s="116"/>
      <c r="T17" s="134"/>
    </row>
  </sheetData>
  <mergeCells count="29">
    <mergeCell ref="A7:A12"/>
    <mergeCell ref="A13:A14"/>
    <mergeCell ref="I13:I14"/>
    <mergeCell ref="J13:J14"/>
    <mergeCell ref="K13:K14"/>
    <mergeCell ref="B7:B12"/>
    <mergeCell ref="B13:B14"/>
    <mergeCell ref="D13:D14"/>
    <mergeCell ref="E13:E14"/>
    <mergeCell ref="F13:F14"/>
    <mergeCell ref="G13:G14"/>
    <mergeCell ref="H13:H14"/>
    <mergeCell ref="J7:J12"/>
    <mergeCell ref="K7:K12"/>
    <mergeCell ref="C13:C14"/>
    <mergeCell ref="A4:T4"/>
    <mergeCell ref="A3:T3"/>
    <mergeCell ref="I5:K5"/>
    <mergeCell ref="P5:T5"/>
    <mergeCell ref="A17:B17"/>
    <mergeCell ref="C5:E5"/>
    <mergeCell ref="F5:H5"/>
    <mergeCell ref="C7:C12"/>
    <mergeCell ref="D7:D12"/>
    <mergeCell ref="E7:E12"/>
    <mergeCell ref="F7:F12"/>
    <mergeCell ref="G7:G12"/>
    <mergeCell ref="H7:H12"/>
    <mergeCell ref="I7:I12"/>
  </mergeCells>
  <conditionalFormatting sqref="A17 A1:H2 A18:B1048576 A13:H13 A6:H7 A5:C5 A3:A4 M1:T2 U1:XFD1048576 M5:P5 C15:H1048576 A15:B16 M6:T1048576">
    <cfRule type="containsText" dxfId="289" priority="9" operator="containsText" text="A Licitar">
      <formula>NOT(ISERROR(SEARCH("A Licitar",A1)))</formula>
    </cfRule>
  </conditionalFormatting>
  <conditionalFormatting sqref="L1:L2 L5:L1048576">
    <cfRule type="containsText" dxfId="288" priority="2" operator="containsText" text="A Licitar">
      <formula>NOT(ISERROR(SEARCH("A Licitar",L1)))</formula>
    </cfRule>
  </conditionalFormatting>
  <conditionalFormatting sqref="I1:K2 I6:K7 I13:K13 I15:K1048576">
    <cfRule type="containsText" dxfId="287" priority="1" operator="containsText" text="A Licitar">
      <formula>NOT(ISERROR(SEARCH("A Licitar",I1)))</formula>
    </cfRule>
  </conditionalFormatting>
  <hyperlinks>
    <hyperlink ref="L8" location="'012.2018-A '!A1" display="012.2018-A"/>
    <hyperlink ref="L9" location="'081.2017-A'!A1" display="081.2017-A"/>
    <hyperlink ref="L10" location="'A Licitar - Sta Luzia ATERRO'!A1" display="A Licitar"/>
    <hyperlink ref="L11" location="'A Licitar - RLino Joafra ETE'!A1" display="A Licitar"/>
    <hyperlink ref="L12" location="'A Licitar - RLino Joafra MACRO'!A1" display="A Licitar"/>
    <hyperlink ref="L13" location="'10.2014.055-A'!A1" display="10.2014.055-A"/>
    <hyperlink ref="L14" location="'051.2017-A'!A1" display="051.2017-A"/>
    <hyperlink ref="L15" location="'037.2016-A'!A1" display="037.2016-A"/>
    <hyperlink ref="L16" location="'076.2017-A'!A1" display="076.2017-A"/>
    <hyperlink ref="L7" location="'08.2015.024-A '!A1" display="08.2015.024-A"/>
  </hyperlinks>
  <pageMargins left="0.511811024" right="0.511811024" top="0.78740157499999996" bottom="0.78740157499999996" header="0.31496062000000002" footer="0.31496062000000002"/>
  <pageSetup paperSize="9"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10">
    <tabColor theme="4" tint="0.79998168889431442"/>
  </sheetPr>
  <dimension ref="A1:T50"/>
  <sheetViews>
    <sheetView showGridLines="0" zoomScale="80" zoomScaleNormal="80" workbookViewId="0">
      <selection activeCell="K38" sqref="K38"/>
    </sheetView>
  </sheetViews>
  <sheetFormatPr defaultRowHeight="15" x14ac:dyDescent="0.25"/>
  <cols>
    <col min="1" max="1" width="7.85546875" style="44" customWidth="1"/>
    <col min="2" max="2" width="21.140625" style="3" customWidth="1"/>
    <col min="3" max="3" width="22.5703125" style="3" customWidth="1"/>
    <col min="4" max="4" width="23.140625" bestFit="1" customWidth="1"/>
    <col min="5" max="5" width="22" style="5" customWidth="1"/>
    <col min="6" max="6" width="25.85546875" style="6" bestFit="1" customWidth="1"/>
    <col min="7" max="7" width="25.85546875" style="6" customWidth="1"/>
    <col min="8" max="8" width="42.7109375" bestFit="1" customWidth="1"/>
    <col min="9" max="9" width="23.85546875" style="4" bestFit="1" customWidth="1"/>
    <col min="10" max="10" width="17.28515625" style="4" customWidth="1"/>
    <col min="11" max="12" width="18.5703125" customWidth="1"/>
    <col min="13" max="13" width="23.5703125" customWidth="1"/>
    <col min="14" max="14" width="14.140625" customWidth="1"/>
    <col min="15" max="15" width="16" customWidth="1"/>
  </cols>
  <sheetData>
    <row r="1" spans="1:15" ht="18.75" x14ac:dyDescent="0.25">
      <c r="A1" s="42" t="s">
        <v>118</v>
      </c>
      <c r="B1" s="42"/>
      <c r="C1" s="42"/>
      <c r="D1" s="70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</row>
    <row r="2" spans="1:15" x14ac:dyDescent="0.25">
      <c r="A2" s="43"/>
      <c r="B2" s="2"/>
      <c r="C2" s="2"/>
    </row>
    <row r="3" spans="1:15" s="3" customFormat="1" ht="21.75" thickBot="1" x14ac:dyDescent="0.4">
      <c r="A3" s="180" t="s">
        <v>87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</row>
    <row r="4" spans="1:15" s="4" customFormat="1" ht="29.25" customHeight="1" x14ac:dyDescent="0.25">
      <c r="A4" s="52" t="s">
        <v>80</v>
      </c>
      <c r="B4" s="62" t="s">
        <v>86</v>
      </c>
      <c r="C4" s="52" t="s">
        <v>110</v>
      </c>
      <c r="D4" s="52" t="s">
        <v>81</v>
      </c>
      <c r="E4" s="52" t="s">
        <v>82</v>
      </c>
      <c r="F4" s="52" t="s">
        <v>83</v>
      </c>
      <c r="G4" s="52" t="s">
        <v>85</v>
      </c>
      <c r="H4" s="52" t="s">
        <v>84</v>
      </c>
      <c r="I4" s="52" t="s">
        <v>112</v>
      </c>
      <c r="J4" s="54" t="s">
        <v>109</v>
      </c>
      <c r="K4" s="54" t="s">
        <v>106</v>
      </c>
      <c r="L4" s="54" t="s">
        <v>107</v>
      </c>
      <c r="M4" s="54" t="s">
        <v>105</v>
      </c>
      <c r="N4" s="178" t="s">
        <v>108</v>
      </c>
      <c r="O4" s="179"/>
    </row>
    <row r="5" spans="1:15" s="47" customFormat="1" ht="21.75" customHeight="1" thickBot="1" x14ac:dyDescent="0.3">
      <c r="A5" s="56"/>
      <c r="B5" s="55"/>
      <c r="C5" s="53"/>
      <c r="D5" s="53"/>
      <c r="E5" s="56"/>
      <c r="F5" s="56"/>
      <c r="G5" s="56"/>
      <c r="H5" s="53"/>
      <c r="I5" s="57"/>
      <c r="J5" s="58"/>
      <c r="K5" s="58"/>
      <c r="L5" s="58"/>
      <c r="M5" s="59"/>
      <c r="N5" s="60"/>
      <c r="O5" s="61"/>
    </row>
    <row r="6" spans="1:15" s="46" customFormat="1" ht="15.75" thickTop="1" x14ac:dyDescent="0.25">
      <c r="A6" s="48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</row>
    <row r="7" spans="1:15" s="46" customFormat="1" x14ac:dyDescent="0.25">
      <c r="A7" s="177" t="s">
        <v>134</v>
      </c>
      <c r="B7" s="177"/>
      <c r="C7" s="177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</row>
    <row r="8" spans="1:15" s="75" customFormat="1" x14ac:dyDescent="0.25">
      <c r="A8" s="80" t="s">
        <v>92</v>
      </c>
      <c r="B8" s="81" t="s">
        <v>120</v>
      </c>
      <c r="C8" s="81" t="s">
        <v>121</v>
      </c>
      <c r="D8" s="81" t="s">
        <v>122</v>
      </c>
      <c r="E8" s="81" t="s">
        <v>123</v>
      </c>
      <c r="F8" s="81" t="s">
        <v>124</v>
      </c>
      <c r="G8" s="81" t="s">
        <v>131</v>
      </c>
      <c r="H8" s="81" t="s">
        <v>132</v>
      </c>
      <c r="I8" s="81" t="s">
        <v>133</v>
      </c>
      <c r="J8" s="50"/>
      <c r="K8" s="50"/>
      <c r="L8" s="50"/>
      <c r="M8" s="50"/>
      <c r="N8" s="50"/>
      <c r="O8" s="50"/>
    </row>
    <row r="9" spans="1:15" s="46" customFormat="1" x14ac:dyDescent="0.25">
      <c r="A9" s="49"/>
      <c r="B9" s="73">
        <f>I5</f>
        <v>0</v>
      </c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</row>
    <row r="10" spans="1:15" s="46" customFormat="1" x14ac:dyDescent="0.25">
      <c r="A10" s="49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</row>
    <row r="11" spans="1:15" s="46" customFormat="1" x14ac:dyDescent="0.25">
      <c r="A11" s="49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</row>
    <row r="12" spans="1:15" s="46" customFormat="1" x14ac:dyDescent="0.25">
      <c r="A12" s="49"/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</row>
    <row r="13" spans="1:15" s="46" customFormat="1" x14ac:dyDescent="0.25">
      <c r="A13" s="73"/>
      <c r="B13" s="74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</row>
    <row r="14" spans="1:15" s="46" customFormat="1" x14ac:dyDescent="0.25">
      <c r="A14" s="49"/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</row>
    <row r="15" spans="1:15" s="46" customFormat="1" x14ac:dyDescent="0.25">
      <c r="A15" s="49"/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</row>
    <row r="16" spans="1:15" s="46" customFormat="1" x14ac:dyDescent="0.25">
      <c r="A16" s="49"/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</row>
    <row r="17" spans="1:15" s="46" customFormat="1" x14ac:dyDescent="0.25">
      <c r="A17" s="49"/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</row>
    <row r="18" spans="1:15" s="46" customFormat="1" x14ac:dyDescent="0.25">
      <c r="A18" s="177" t="s">
        <v>127</v>
      </c>
      <c r="B18" s="177"/>
      <c r="C18" s="177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</row>
    <row r="19" spans="1:15" s="46" customFormat="1" x14ac:dyDescent="0.25">
      <c r="A19" s="77" t="s">
        <v>119</v>
      </c>
      <c r="B19" s="78" t="s">
        <v>125</v>
      </c>
      <c r="C19" s="78" t="s">
        <v>126</v>
      </c>
      <c r="D19" s="78" t="s">
        <v>114</v>
      </c>
      <c r="E19" s="78" t="s">
        <v>99</v>
      </c>
      <c r="F19" s="78" t="s">
        <v>98</v>
      </c>
      <c r="G19" s="78" t="s">
        <v>116</v>
      </c>
      <c r="H19" s="78" t="s">
        <v>135</v>
      </c>
      <c r="I19" s="78" t="s">
        <v>100</v>
      </c>
      <c r="J19" s="51"/>
      <c r="K19" s="51"/>
      <c r="L19" s="51"/>
      <c r="M19" s="51"/>
      <c r="N19" s="51"/>
      <c r="O19" s="51"/>
    </row>
    <row r="20" spans="1:15" s="45" customFormat="1" ht="15" customHeight="1" x14ac:dyDescent="0.25">
      <c r="A20" s="69"/>
      <c r="B20" s="63" t="s">
        <v>89</v>
      </c>
      <c r="C20" s="71">
        <v>42050</v>
      </c>
      <c r="D20" s="72">
        <v>42081</v>
      </c>
      <c r="E20" s="51">
        <f t="shared" ref="E20:E26" si="0">DATEDIF(C20,D20,"D")</f>
        <v>31</v>
      </c>
      <c r="F20" s="66"/>
      <c r="G20" s="66"/>
      <c r="H20" s="63"/>
      <c r="I20" s="64"/>
      <c r="J20" s="51"/>
      <c r="K20" s="65"/>
      <c r="L20" s="65"/>
      <c r="M20" s="65"/>
      <c r="N20" s="65"/>
      <c r="O20" s="65"/>
    </row>
    <row r="21" spans="1:15" s="45" customFormat="1" x14ac:dyDescent="0.25">
      <c r="A21" s="69"/>
      <c r="B21" s="63" t="s">
        <v>90</v>
      </c>
      <c r="C21" s="71">
        <v>42081</v>
      </c>
      <c r="D21" s="72">
        <v>42116</v>
      </c>
      <c r="E21" s="51">
        <f t="shared" si="0"/>
        <v>35</v>
      </c>
      <c r="F21" s="66"/>
      <c r="G21" s="66"/>
      <c r="H21" s="63"/>
      <c r="I21" s="64"/>
      <c r="J21" s="64"/>
      <c r="K21" s="63"/>
      <c r="L21" s="63"/>
      <c r="M21" s="63"/>
      <c r="N21" s="63"/>
      <c r="O21" s="63"/>
    </row>
    <row r="22" spans="1:15" s="45" customFormat="1" x14ac:dyDescent="0.25">
      <c r="A22" s="69"/>
      <c r="B22" s="63" t="s">
        <v>91</v>
      </c>
      <c r="C22" s="63"/>
      <c r="D22" s="65"/>
      <c r="E22" s="51">
        <f t="shared" si="0"/>
        <v>0</v>
      </c>
      <c r="F22" s="66"/>
      <c r="G22" s="66"/>
      <c r="H22" s="63"/>
      <c r="I22" s="64"/>
      <c r="J22" s="64"/>
      <c r="K22" s="63"/>
      <c r="L22" s="63"/>
      <c r="M22" s="63"/>
      <c r="N22" s="63"/>
      <c r="O22" s="63"/>
    </row>
    <row r="23" spans="1:15" s="45" customFormat="1" x14ac:dyDescent="0.25">
      <c r="A23" s="69"/>
      <c r="B23" s="63" t="s">
        <v>93</v>
      </c>
      <c r="C23" s="63"/>
      <c r="D23" s="65"/>
      <c r="E23" s="51">
        <f t="shared" si="0"/>
        <v>0</v>
      </c>
      <c r="F23" s="66"/>
      <c r="G23" s="66"/>
      <c r="H23" s="63"/>
      <c r="I23" s="64"/>
      <c r="J23" s="64"/>
      <c r="K23" s="63"/>
      <c r="L23" s="63"/>
      <c r="M23" s="63"/>
      <c r="N23" s="63"/>
      <c r="O23" s="63"/>
    </row>
    <row r="24" spans="1:15" x14ac:dyDescent="0.25">
      <c r="A24" s="69"/>
      <c r="B24" s="66" t="s">
        <v>113</v>
      </c>
      <c r="C24" s="66"/>
      <c r="D24" s="68"/>
      <c r="E24" s="51">
        <f t="shared" si="0"/>
        <v>0</v>
      </c>
      <c r="F24" s="66"/>
      <c r="G24" s="66"/>
      <c r="H24" s="66"/>
      <c r="I24" s="67"/>
      <c r="J24" s="67"/>
      <c r="K24" s="66"/>
      <c r="L24" s="66"/>
      <c r="M24" s="66"/>
      <c r="N24" s="66"/>
      <c r="O24" s="66"/>
    </row>
    <row r="25" spans="1:15" x14ac:dyDescent="0.25">
      <c r="A25" s="69"/>
      <c r="B25" s="66"/>
      <c r="C25" s="66"/>
      <c r="D25" s="68"/>
      <c r="E25" s="79">
        <f>DATEDIF(C25,D25,"D")</f>
        <v>0</v>
      </c>
      <c r="F25" s="66"/>
      <c r="G25" s="66"/>
      <c r="H25" s="66"/>
      <c r="I25" s="67"/>
      <c r="J25" s="67"/>
      <c r="K25" s="66"/>
      <c r="L25" s="66"/>
      <c r="M25" s="66"/>
      <c r="N25" s="66"/>
      <c r="O25" s="66"/>
    </row>
    <row r="26" spans="1:15" x14ac:dyDescent="0.25">
      <c r="A26" s="69"/>
      <c r="B26" s="66"/>
      <c r="C26" s="66"/>
      <c r="D26" s="68"/>
      <c r="E26" s="51">
        <f t="shared" si="0"/>
        <v>0</v>
      </c>
      <c r="F26" s="66"/>
      <c r="G26" s="66"/>
      <c r="H26" s="66"/>
      <c r="I26" s="67"/>
      <c r="J26" s="67"/>
      <c r="K26" s="66"/>
      <c r="L26" s="66"/>
      <c r="M26" s="66"/>
      <c r="N26" s="66"/>
      <c r="O26" s="66"/>
    </row>
    <row r="27" spans="1:15" x14ac:dyDescent="0.25">
      <c r="A27" s="69"/>
      <c r="B27" s="66"/>
      <c r="C27" s="66"/>
      <c r="D27" s="68"/>
      <c r="E27" s="51"/>
      <c r="F27" s="66"/>
      <c r="G27" s="66"/>
      <c r="H27" s="66"/>
      <c r="I27" s="67"/>
      <c r="J27" s="67"/>
      <c r="K27" s="66"/>
      <c r="L27" s="66"/>
      <c r="M27" s="66"/>
      <c r="N27" s="66"/>
      <c r="O27" s="66"/>
    </row>
    <row r="28" spans="1:15" x14ac:dyDescent="0.25">
      <c r="A28" s="69"/>
      <c r="B28" s="66"/>
      <c r="C28" s="66"/>
      <c r="D28" s="68"/>
      <c r="E28" s="51"/>
      <c r="F28" s="66"/>
      <c r="G28" s="66"/>
      <c r="H28" s="66"/>
      <c r="I28" s="67"/>
      <c r="J28" s="67"/>
      <c r="K28" s="66"/>
      <c r="L28" s="66"/>
      <c r="M28" s="66"/>
      <c r="N28" s="66"/>
      <c r="O28" s="66"/>
    </row>
    <row r="29" spans="1:15" x14ac:dyDescent="0.25">
      <c r="A29" s="50"/>
    </row>
    <row r="30" spans="1:15" x14ac:dyDescent="0.25">
      <c r="A30" s="177" t="s">
        <v>139</v>
      </c>
      <c r="B30" s="177"/>
      <c r="C30" s="177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</row>
    <row r="31" spans="1:15" x14ac:dyDescent="0.25">
      <c r="A31" s="77" t="s">
        <v>128</v>
      </c>
      <c r="B31" s="78" t="s">
        <v>131</v>
      </c>
      <c r="C31" s="78" t="s">
        <v>115</v>
      </c>
      <c r="D31" s="78" t="s">
        <v>114</v>
      </c>
      <c r="E31" s="78" t="s">
        <v>99</v>
      </c>
      <c r="F31" s="78" t="s">
        <v>98</v>
      </c>
      <c r="G31" s="78" t="s">
        <v>116</v>
      </c>
      <c r="H31" s="78" t="s">
        <v>117</v>
      </c>
      <c r="I31" s="78" t="s">
        <v>100</v>
      </c>
      <c r="J31" s="51"/>
      <c r="K31" s="51"/>
      <c r="L31" s="51"/>
      <c r="M31" s="51"/>
      <c r="N31" s="51"/>
      <c r="O31" s="51"/>
    </row>
    <row r="32" spans="1:15" x14ac:dyDescent="0.25">
      <c r="A32" s="69"/>
      <c r="B32" s="63" t="s">
        <v>89</v>
      </c>
      <c r="C32" s="71">
        <v>42050</v>
      </c>
      <c r="D32" s="72">
        <v>42081</v>
      </c>
      <c r="E32" s="51">
        <f t="shared" ref="E32:E38" si="1">DATEDIF(C32,D32,"D")</f>
        <v>31</v>
      </c>
      <c r="F32" s="66"/>
      <c r="G32" s="66"/>
      <c r="H32" s="63"/>
      <c r="I32" s="64"/>
      <c r="J32" s="64"/>
      <c r="K32" s="63"/>
      <c r="L32" s="63"/>
      <c r="M32" s="63"/>
      <c r="N32" s="63"/>
      <c r="O32" s="63"/>
    </row>
    <row r="33" spans="1:20" x14ac:dyDescent="0.25">
      <c r="A33" s="69"/>
      <c r="B33" s="63" t="s">
        <v>90</v>
      </c>
      <c r="C33" s="63"/>
      <c r="D33" s="65"/>
      <c r="E33" s="51">
        <f t="shared" si="1"/>
        <v>0</v>
      </c>
      <c r="F33" s="66"/>
      <c r="G33" s="66"/>
      <c r="H33" s="63"/>
      <c r="I33" s="64"/>
      <c r="J33" s="64"/>
      <c r="K33" s="63"/>
      <c r="L33" s="63"/>
      <c r="M33" s="63"/>
      <c r="N33" s="63"/>
      <c r="O33" s="63"/>
    </row>
    <row r="34" spans="1:20" x14ac:dyDescent="0.25">
      <c r="A34" s="69"/>
      <c r="B34" s="63" t="s">
        <v>91</v>
      </c>
      <c r="C34" s="63"/>
      <c r="D34" s="65"/>
      <c r="E34" s="51">
        <f t="shared" si="1"/>
        <v>0</v>
      </c>
      <c r="F34" s="66"/>
      <c r="G34" s="66"/>
      <c r="H34" s="63"/>
      <c r="I34" s="64"/>
      <c r="J34" s="64"/>
      <c r="K34" s="63"/>
      <c r="L34" s="63"/>
      <c r="M34" s="63"/>
      <c r="N34" s="63"/>
      <c r="O34" s="63"/>
    </row>
    <row r="35" spans="1:20" x14ac:dyDescent="0.25">
      <c r="A35" s="69"/>
      <c r="B35" s="63" t="s">
        <v>93</v>
      </c>
      <c r="C35" s="63"/>
      <c r="D35" s="65"/>
      <c r="E35" s="51">
        <f t="shared" si="1"/>
        <v>0</v>
      </c>
      <c r="F35" s="66"/>
      <c r="G35" s="66"/>
      <c r="H35" s="63"/>
      <c r="I35" s="64"/>
      <c r="J35" s="64"/>
      <c r="K35" s="63"/>
      <c r="L35" s="63"/>
      <c r="M35" s="63"/>
      <c r="N35" s="63"/>
      <c r="O35" s="63"/>
    </row>
    <row r="36" spans="1:20" x14ac:dyDescent="0.25">
      <c r="A36" s="69"/>
      <c r="B36" s="66" t="s">
        <v>113</v>
      </c>
      <c r="C36" s="66"/>
      <c r="D36" s="68"/>
      <c r="E36" s="51">
        <f t="shared" si="1"/>
        <v>0</v>
      </c>
      <c r="F36" s="66"/>
      <c r="G36" s="66"/>
      <c r="H36" s="66"/>
      <c r="I36" s="67"/>
      <c r="J36" s="67"/>
      <c r="K36" s="66"/>
      <c r="L36" s="66"/>
      <c r="M36" s="66"/>
      <c r="N36" s="66"/>
      <c r="O36" s="66"/>
    </row>
    <row r="37" spans="1:20" x14ac:dyDescent="0.25">
      <c r="A37" s="69"/>
      <c r="B37" s="66"/>
      <c r="C37" s="66"/>
      <c r="D37" s="68"/>
      <c r="E37" s="79">
        <f>DATEDIF(C37,D37,"D")</f>
        <v>0</v>
      </c>
      <c r="F37" s="66"/>
      <c r="G37" s="66"/>
      <c r="H37" s="66"/>
      <c r="I37" s="67"/>
      <c r="J37" s="67"/>
      <c r="K37" s="66"/>
      <c r="L37" s="66"/>
      <c r="M37" s="66"/>
      <c r="N37" s="66"/>
      <c r="O37" s="66"/>
    </row>
    <row r="38" spans="1:20" x14ac:dyDescent="0.25">
      <c r="A38" s="69"/>
      <c r="B38" s="66"/>
      <c r="C38" s="66"/>
      <c r="D38" s="68"/>
      <c r="E38" s="51">
        <f t="shared" si="1"/>
        <v>0</v>
      </c>
      <c r="F38" s="66"/>
      <c r="G38" s="66"/>
      <c r="H38" s="66"/>
      <c r="I38" s="67"/>
      <c r="J38" s="67"/>
      <c r="K38" s="66"/>
      <c r="L38" s="66"/>
      <c r="M38" s="66"/>
      <c r="N38" s="66"/>
      <c r="O38" s="66"/>
    </row>
    <row r="39" spans="1:20" x14ac:dyDescent="0.25">
      <c r="A39" s="69"/>
      <c r="B39" s="66"/>
      <c r="C39" s="66"/>
      <c r="D39" s="68"/>
      <c r="E39" s="51"/>
      <c r="F39" s="66"/>
      <c r="G39" s="66"/>
      <c r="H39" s="66"/>
      <c r="I39" s="67"/>
      <c r="J39" s="67"/>
      <c r="K39" s="66"/>
      <c r="L39" s="66"/>
      <c r="M39" s="66"/>
      <c r="N39" s="66"/>
      <c r="O39" s="66"/>
    </row>
    <row r="40" spans="1:20" x14ac:dyDescent="0.25">
      <c r="A40" s="69"/>
      <c r="B40" s="66"/>
      <c r="C40" s="66"/>
      <c r="D40" s="68"/>
      <c r="E40" s="51"/>
      <c r="F40" s="66"/>
      <c r="G40" s="66"/>
      <c r="H40" s="66"/>
      <c r="I40" s="67"/>
      <c r="J40" s="67"/>
      <c r="K40" s="66"/>
      <c r="L40" s="66"/>
      <c r="M40" s="66"/>
      <c r="N40" s="66"/>
      <c r="O40" s="66"/>
    </row>
    <row r="42" spans="1:20" s="46" customFormat="1" x14ac:dyDescent="0.25">
      <c r="A42" s="177" t="s">
        <v>129</v>
      </c>
      <c r="B42" s="177"/>
      <c r="C42" s="177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</row>
    <row r="43" spans="1:20" s="46" customFormat="1" x14ac:dyDescent="0.25">
      <c r="A43" s="77" t="s">
        <v>130</v>
      </c>
      <c r="B43" s="78" t="s">
        <v>138</v>
      </c>
      <c r="C43" s="78" t="s">
        <v>141</v>
      </c>
      <c r="D43" s="78" t="s">
        <v>145</v>
      </c>
      <c r="E43" s="78" t="s">
        <v>100</v>
      </c>
      <c r="F43" s="78" t="s">
        <v>101</v>
      </c>
      <c r="G43" s="78" t="s">
        <v>102</v>
      </c>
      <c r="H43" s="78" t="s">
        <v>103</v>
      </c>
      <c r="I43" s="78" t="s">
        <v>104</v>
      </c>
      <c r="J43" s="51"/>
      <c r="K43" s="51"/>
      <c r="L43" s="51"/>
      <c r="M43" s="51"/>
      <c r="N43" s="51"/>
      <c r="O43" s="51"/>
      <c r="P43" s="76"/>
      <c r="Q43" s="76"/>
      <c r="R43" s="76"/>
      <c r="S43" s="76"/>
      <c r="T43" s="76"/>
    </row>
    <row r="44" spans="1:20" s="45" customFormat="1" ht="15" customHeight="1" x14ac:dyDescent="0.25">
      <c r="A44" s="69"/>
      <c r="B44" s="63" t="s">
        <v>136</v>
      </c>
      <c r="C44" s="71" t="s">
        <v>144</v>
      </c>
      <c r="D44" s="72"/>
      <c r="E44" s="51"/>
      <c r="F44" s="66"/>
      <c r="G44" s="66"/>
      <c r="H44" s="63"/>
      <c r="I44" s="64"/>
      <c r="J44" s="64"/>
      <c r="K44" s="63"/>
      <c r="L44" s="63"/>
      <c r="M44" s="63"/>
      <c r="N44" s="63"/>
      <c r="O44" s="63"/>
    </row>
    <row r="45" spans="1:20" s="45" customFormat="1" x14ac:dyDescent="0.25">
      <c r="A45" s="69"/>
      <c r="B45" s="63" t="s">
        <v>143</v>
      </c>
      <c r="C45" s="71" t="s">
        <v>142</v>
      </c>
      <c r="D45" s="72"/>
      <c r="E45" s="51"/>
      <c r="F45" s="66"/>
      <c r="G45" s="66"/>
      <c r="H45" s="63"/>
      <c r="I45" s="64"/>
      <c r="J45" s="64"/>
      <c r="K45" s="63"/>
      <c r="L45" s="63"/>
      <c r="M45" s="63"/>
      <c r="N45" s="63"/>
      <c r="O45" s="63"/>
    </row>
    <row r="46" spans="1:20" s="45" customFormat="1" x14ac:dyDescent="0.25">
      <c r="A46" s="69"/>
      <c r="B46" s="63" t="s">
        <v>140</v>
      </c>
      <c r="C46" s="63" t="s">
        <v>144</v>
      </c>
      <c r="D46" s="65"/>
      <c r="E46" s="51"/>
      <c r="F46" s="66"/>
      <c r="G46" s="66"/>
      <c r="H46" s="63"/>
      <c r="I46" s="64"/>
      <c r="J46" s="64"/>
      <c r="K46" s="63"/>
      <c r="L46" s="63"/>
      <c r="M46" s="63"/>
      <c r="N46" s="63"/>
      <c r="O46" s="63"/>
    </row>
    <row r="47" spans="1:20" s="45" customFormat="1" x14ac:dyDescent="0.25">
      <c r="A47" s="69"/>
      <c r="B47" s="63"/>
      <c r="C47" s="63"/>
      <c r="D47" s="65"/>
      <c r="E47" s="51"/>
      <c r="F47" s="66"/>
      <c r="G47" s="66"/>
      <c r="H47" s="63"/>
      <c r="I47" s="64"/>
      <c r="J47" s="64"/>
      <c r="K47" s="63"/>
      <c r="L47" s="63"/>
      <c r="M47" s="63"/>
      <c r="N47" s="63"/>
      <c r="O47" s="63"/>
    </row>
    <row r="48" spans="1:20" x14ac:dyDescent="0.25">
      <c r="A48" s="69"/>
      <c r="B48" s="66"/>
      <c r="C48" s="66"/>
      <c r="D48" s="68"/>
      <c r="E48" s="51"/>
      <c r="F48" s="66"/>
      <c r="G48" s="66"/>
      <c r="H48" s="66"/>
      <c r="I48" s="67"/>
      <c r="J48" s="67"/>
      <c r="K48" s="66"/>
      <c r="L48" s="66"/>
      <c r="M48" s="66"/>
      <c r="N48" s="66"/>
      <c r="O48" s="66"/>
    </row>
    <row r="49" spans="1:15" x14ac:dyDescent="0.25">
      <c r="A49" s="69"/>
      <c r="B49" s="66"/>
      <c r="C49" s="66"/>
      <c r="D49" s="68"/>
      <c r="E49" s="79"/>
      <c r="F49" s="66"/>
      <c r="G49" s="66"/>
      <c r="H49" s="66"/>
      <c r="I49" s="67"/>
      <c r="J49" s="67"/>
      <c r="K49" s="66"/>
      <c r="L49" s="66"/>
      <c r="M49" s="66"/>
      <c r="N49" s="66"/>
      <c r="O49" s="66"/>
    </row>
    <row r="50" spans="1:15" x14ac:dyDescent="0.25">
      <c r="A50" s="69"/>
      <c r="B50" s="66"/>
      <c r="C50" s="66"/>
      <c r="D50" s="68"/>
      <c r="E50" s="51"/>
      <c r="F50" s="66"/>
      <c r="G50" s="66"/>
      <c r="H50" s="66"/>
      <c r="I50" s="67"/>
      <c r="J50" s="67"/>
      <c r="K50" s="66"/>
      <c r="L50" s="66"/>
      <c r="M50" s="66"/>
      <c r="N50" s="66"/>
      <c r="O50" s="66"/>
    </row>
  </sheetData>
  <mergeCells count="6">
    <mergeCell ref="A42:C42"/>
    <mergeCell ref="A3:O3"/>
    <mergeCell ref="N4:O4"/>
    <mergeCell ref="A7:C7"/>
    <mergeCell ref="A18:C18"/>
    <mergeCell ref="A30:C30"/>
  </mergeCells>
  <conditionalFormatting sqref="I2:J2 I5:J5 I4 I20:J29 I41:J41 I51:J1048576">
    <cfRule type="cellIs" dxfId="218" priority="7" operator="equal">
      <formula>"OK"</formula>
    </cfRule>
    <cfRule type="cellIs" dxfId="217" priority="8" operator="equal">
      <formula>"OK"</formula>
    </cfRule>
  </conditionalFormatting>
  <conditionalFormatting sqref="O5">
    <cfRule type="containsText" dxfId="216" priority="5" operator="containsText" text="VIGENTE">
      <formula>NOT(ISERROR(SEARCH("VIGENTE",O5)))</formula>
    </cfRule>
    <cfRule type="containsText" dxfId="215" priority="6" operator="containsText" text="VENCIDO">
      <formula>NOT(ISERROR(SEARCH("VENCIDO",O5)))</formula>
    </cfRule>
  </conditionalFormatting>
  <conditionalFormatting sqref="I32:J40">
    <cfRule type="cellIs" dxfId="214" priority="3" operator="equal">
      <formula>"OK"</formula>
    </cfRule>
    <cfRule type="cellIs" dxfId="213" priority="4" operator="equal">
      <formula>"OK"</formula>
    </cfRule>
  </conditionalFormatting>
  <conditionalFormatting sqref="I44:J50">
    <cfRule type="cellIs" dxfId="212" priority="1" operator="equal">
      <formula>"OK"</formula>
    </cfRule>
    <cfRule type="cellIs" dxfId="211" priority="2" operator="equal">
      <formula>"OK"</formula>
    </cfRule>
  </conditionalFormatting>
  <pageMargins left="0.511811024" right="0.511811024" top="0.78740157499999996" bottom="0.78740157499999996" header="0.31496062000000002" footer="0.31496062000000002"/>
  <tableParts count="4">
    <tablePart r:id="rId1"/>
    <tablePart r:id="rId2"/>
    <tablePart r:id="rId3"/>
    <tablePart r:id="rId4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11">
    <tabColor theme="4" tint="0.79998168889431442"/>
  </sheetPr>
  <dimension ref="A1:T50"/>
  <sheetViews>
    <sheetView showGridLines="0" zoomScale="80" zoomScaleNormal="80" zoomScaleSheetLayoutView="100" workbookViewId="0">
      <selection activeCell="K42" sqref="K42"/>
    </sheetView>
  </sheetViews>
  <sheetFormatPr defaultRowHeight="15" x14ac:dyDescent="0.25"/>
  <cols>
    <col min="1" max="1" width="7.85546875" style="44" customWidth="1"/>
    <col min="2" max="2" width="21.140625" style="3" customWidth="1"/>
    <col min="3" max="3" width="22.5703125" style="3" customWidth="1"/>
    <col min="4" max="4" width="23.140625" bestFit="1" customWidth="1"/>
    <col min="5" max="5" width="22" style="5" customWidth="1"/>
    <col min="6" max="6" width="25.85546875" style="6" bestFit="1" customWidth="1"/>
    <col min="7" max="7" width="25.85546875" style="6" customWidth="1"/>
    <col min="8" max="8" width="42.7109375" bestFit="1" customWidth="1"/>
    <col min="9" max="9" width="23.85546875" style="4" bestFit="1" customWidth="1"/>
    <col min="10" max="10" width="17.28515625" style="4" customWidth="1"/>
    <col min="11" max="12" width="18.5703125" customWidth="1"/>
    <col min="13" max="13" width="23.5703125" customWidth="1"/>
    <col min="14" max="14" width="14.140625" customWidth="1"/>
    <col min="15" max="15" width="16" customWidth="1"/>
  </cols>
  <sheetData>
    <row r="1" spans="1:15" ht="18.75" x14ac:dyDescent="0.25">
      <c r="A1" s="42" t="s">
        <v>118</v>
      </c>
      <c r="B1" s="42"/>
      <c r="C1" s="42"/>
      <c r="D1" s="70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</row>
    <row r="2" spans="1:15" x14ac:dyDescent="0.25">
      <c r="A2" s="43"/>
      <c r="B2" s="2"/>
      <c r="C2" s="2"/>
    </row>
    <row r="3" spans="1:15" s="3" customFormat="1" ht="21.75" thickBot="1" x14ac:dyDescent="0.4">
      <c r="A3" s="180" t="s">
        <v>87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</row>
    <row r="4" spans="1:15" s="4" customFormat="1" ht="29.25" customHeight="1" x14ac:dyDescent="0.25">
      <c r="A4" s="52" t="s">
        <v>80</v>
      </c>
      <c r="B4" s="62" t="s">
        <v>86</v>
      </c>
      <c r="C4" s="52" t="s">
        <v>110</v>
      </c>
      <c r="D4" s="52" t="s">
        <v>81</v>
      </c>
      <c r="E4" s="52" t="s">
        <v>82</v>
      </c>
      <c r="F4" s="52" t="s">
        <v>83</v>
      </c>
      <c r="G4" s="52" t="s">
        <v>85</v>
      </c>
      <c r="H4" s="52" t="s">
        <v>84</v>
      </c>
      <c r="I4" s="52" t="s">
        <v>112</v>
      </c>
      <c r="J4" s="54" t="s">
        <v>109</v>
      </c>
      <c r="K4" s="54" t="s">
        <v>106</v>
      </c>
      <c r="L4" s="54" t="s">
        <v>107</v>
      </c>
      <c r="M4" s="54" t="s">
        <v>105</v>
      </c>
      <c r="N4" s="178" t="s">
        <v>108</v>
      </c>
      <c r="O4" s="179"/>
    </row>
    <row r="5" spans="1:15" s="47" customFormat="1" ht="21.75" customHeight="1" thickBot="1" x14ac:dyDescent="0.3">
      <c r="A5" s="56"/>
      <c r="B5" s="55"/>
      <c r="C5" s="53"/>
      <c r="D5" s="53"/>
      <c r="E5" s="56"/>
      <c r="F5" s="56"/>
      <c r="G5" s="56"/>
      <c r="H5" s="53"/>
      <c r="I5" s="57"/>
      <c r="J5" s="58"/>
      <c r="K5" s="58"/>
      <c r="L5" s="58"/>
      <c r="M5" s="59"/>
      <c r="N5" s="60"/>
      <c r="O5" s="61"/>
    </row>
    <row r="6" spans="1:15" s="46" customFormat="1" ht="15.75" thickTop="1" x14ac:dyDescent="0.25">
      <c r="A6" s="48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</row>
    <row r="7" spans="1:15" s="46" customFormat="1" x14ac:dyDescent="0.25">
      <c r="A7" s="177" t="s">
        <v>134</v>
      </c>
      <c r="B7" s="177"/>
      <c r="C7" s="177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</row>
    <row r="8" spans="1:15" s="75" customFormat="1" x14ac:dyDescent="0.25">
      <c r="A8" s="80" t="s">
        <v>92</v>
      </c>
      <c r="B8" s="81" t="s">
        <v>120</v>
      </c>
      <c r="C8" s="81" t="s">
        <v>121</v>
      </c>
      <c r="D8" s="81" t="s">
        <v>122</v>
      </c>
      <c r="E8" s="81" t="s">
        <v>123</v>
      </c>
      <c r="F8" s="81" t="s">
        <v>124</v>
      </c>
      <c r="G8" s="81" t="s">
        <v>131</v>
      </c>
      <c r="H8" s="81" t="s">
        <v>132</v>
      </c>
      <c r="I8" s="81" t="s">
        <v>133</v>
      </c>
      <c r="J8" s="50"/>
      <c r="K8" s="50"/>
      <c r="L8" s="50"/>
      <c r="M8" s="50"/>
      <c r="N8" s="50"/>
      <c r="O8" s="50"/>
    </row>
    <row r="9" spans="1:15" s="46" customFormat="1" x14ac:dyDescent="0.25">
      <c r="A9" s="49"/>
      <c r="B9" s="73">
        <f>I5</f>
        <v>0</v>
      </c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</row>
    <row r="10" spans="1:15" s="46" customFormat="1" x14ac:dyDescent="0.25">
      <c r="A10" s="49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</row>
    <row r="11" spans="1:15" s="46" customFormat="1" x14ac:dyDescent="0.25">
      <c r="A11" s="49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</row>
    <row r="12" spans="1:15" s="46" customFormat="1" x14ac:dyDescent="0.25">
      <c r="A12" s="49"/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</row>
    <row r="13" spans="1:15" s="46" customFormat="1" x14ac:dyDescent="0.25">
      <c r="A13" s="73"/>
      <c r="B13" s="74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</row>
    <row r="14" spans="1:15" s="46" customFormat="1" x14ac:dyDescent="0.25">
      <c r="A14" s="49"/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</row>
    <row r="15" spans="1:15" s="46" customFormat="1" x14ac:dyDescent="0.25">
      <c r="A15" s="49"/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</row>
    <row r="16" spans="1:15" s="46" customFormat="1" x14ac:dyDescent="0.25">
      <c r="A16" s="49"/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</row>
    <row r="17" spans="1:15" s="46" customFormat="1" x14ac:dyDescent="0.25">
      <c r="A17" s="49"/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</row>
    <row r="18" spans="1:15" s="46" customFormat="1" x14ac:dyDescent="0.25">
      <c r="A18" s="177" t="s">
        <v>127</v>
      </c>
      <c r="B18" s="177"/>
      <c r="C18" s="177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</row>
    <row r="19" spans="1:15" s="46" customFormat="1" x14ac:dyDescent="0.25">
      <c r="A19" s="77" t="s">
        <v>119</v>
      </c>
      <c r="B19" s="78" t="s">
        <v>125</v>
      </c>
      <c r="C19" s="78" t="s">
        <v>126</v>
      </c>
      <c r="D19" s="78" t="s">
        <v>114</v>
      </c>
      <c r="E19" s="78" t="s">
        <v>99</v>
      </c>
      <c r="F19" s="78" t="s">
        <v>98</v>
      </c>
      <c r="G19" s="78" t="s">
        <v>116</v>
      </c>
      <c r="H19" s="78" t="s">
        <v>135</v>
      </c>
      <c r="I19" s="78" t="s">
        <v>100</v>
      </c>
      <c r="J19" s="51"/>
      <c r="K19" s="51"/>
      <c r="L19" s="51"/>
      <c r="M19" s="51"/>
      <c r="N19" s="51"/>
      <c r="O19" s="51"/>
    </row>
    <row r="20" spans="1:15" s="45" customFormat="1" ht="15" customHeight="1" x14ac:dyDescent="0.25">
      <c r="A20" s="69"/>
      <c r="B20" s="63" t="s">
        <v>89</v>
      </c>
      <c r="C20" s="71">
        <v>42050</v>
      </c>
      <c r="D20" s="72">
        <v>42081</v>
      </c>
      <c r="E20" s="51">
        <f t="shared" ref="E20:E26" si="0">DATEDIF(C20,D20,"D")</f>
        <v>31</v>
      </c>
      <c r="F20" s="66"/>
      <c r="G20" s="66"/>
      <c r="H20" s="63"/>
      <c r="I20" s="64"/>
      <c r="J20" s="51"/>
      <c r="K20" s="65"/>
      <c r="L20" s="65"/>
      <c r="M20" s="65"/>
      <c r="N20" s="65"/>
      <c r="O20" s="65"/>
    </row>
    <row r="21" spans="1:15" s="45" customFormat="1" x14ac:dyDescent="0.25">
      <c r="A21" s="69"/>
      <c r="B21" s="63" t="s">
        <v>90</v>
      </c>
      <c r="C21" s="71">
        <v>42081</v>
      </c>
      <c r="D21" s="72">
        <v>42116</v>
      </c>
      <c r="E21" s="51">
        <f t="shared" si="0"/>
        <v>35</v>
      </c>
      <c r="F21" s="66"/>
      <c r="G21" s="66"/>
      <c r="H21" s="63"/>
      <c r="I21" s="64"/>
      <c r="J21" s="64"/>
      <c r="K21" s="63"/>
      <c r="L21" s="63"/>
      <c r="M21" s="63"/>
      <c r="N21" s="63"/>
      <c r="O21" s="63"/>
    </row>
    <row r="22" spans="1:15" s="45" customFormat="1" x14ac:dyDescent="0.25">
      <c r="A22" s="69"/>
      <c r="B22" s="63" t="s">
        <v>91</v>
      </c>
      <c r="C22" s="63"/>
      <c r="D22" s="65"/>
      <c r="E22" s="51">
        <f t="shared" si="0"/>
        <v>0</v>
      </c>
      <c r="F22" s="66"/>
      <c r="G22" s="66"/>
      <c r="H22" s="63"/>
      <c r="I22" s="64"/>
      <c r="J22" s="64"/>
      <c r="K22" s="63"/>
      <c r="L22" s="63"/>
      <c r="M22" s="63"/>
      <c r="N22" s="63"/>
      <c r="O22" s="63"/>
    </row>
    <row r="23" spans="1:15" s="45" customFormat="1" x14ac:dyDescent="0.25">
      <c r="A23" s="69"/>
      <c r="B23" s="63" t="s">
        <v>93</v>
      </c>
      <c r="C23" s="63"/>
      <c r="D23" s="65"/>
      <c r="E23" s="51">
        <f t="shared" si="0"/>
        <v>0</v>
      </c>
      <c r="F23" s="66"/>
      <c r="G23" s="66"/>
      <c r="H23" s="63"/>
      <c r="I23" s="64"/>
      <c r="J23" s="64"/>
      <c r="K23" s="63"/>
      <c r="L23" s="63"/>
      <c r="M23" s="63"/>
      <c r="N23" s="63"/>
      <c r="O23" s="63"/>
    </row>
    <row r="24" spans="1:15" x14ac:dyDescent="0.25">
      <c r="A24" s="69"/>
      <c r="B24" s="66" t="s">
        <v>113</v>
      </c>
      <c r="C24" s="66"/>
      <c r="D24" s="68"/>
      <c r="E24" s="51">
        <f t="shared" si="0"/>
        <v>0</v>
      </c>
      <c r="F24" s="66"/>
      <c r="G24" s="66"/>
      <c r="H24" s="66"/>
      <c r="I24" s="67"/>
      <c r="J24" s="67"/>
      <c r="K24" s="66"/>
      <c r="L24" s="66"/>
      <c r="M24" s="66"/>
      <c r="N24" s="66"/>
      <c r="O24" s="66"/>
    </row>
    <row r="25" spans="1:15" x14ac:dyDescent="0.25">
      <c r="A25" s="69"/>
      <c r="B25" s="66"/>
      <c r="C25" s="66"/>
      <c r="D25" s="68"/>
      <c r="E25" s="79">
        <f>DATEDIF(C25,D25,"D")</f>
        <v>0</v>
      </c>
      <c r="F25" s="66"/>
      <c r="G25" s="66"/>
      <c r="H25" s="66"/>
      <c r="I25" s="67"/>
      <c r="J25" s="67"/>
      <c r="K25" s="66"/>
      <c r="L25" s="66"/>
      <c r="M25" s="66"/>
      <c r="N25" s="66"/>
      <c r="O25" s="66"/>
    </row>
    <row r="26" spans="1:15" x14ac:dyDescent="0.25">
      <c r="A26" s="69"/>
      <c r="B26" s="66"/>
      <c r="C26" s="66"/>
      <c r="D26" s="68"/>
      <c r="E26" s="51">
        <f t="shared" si="0"/>
        <v>0</v>
      </c>
      <c r="F26" s="66"/>
      <c r="G26" s="66"/>
      <c r="H26" s="66"/>
      <c r="I26" s="67"/>
      <c r="J26" s="67"/>
      <c r="K26" s="66"/>
      <c r="L26" s="66"/>
      <c r="M26" s="66"/>
      <c r="N26" s="66"/>
      <c r="O26" s="66"/>
    </row>
    <row r="27" spans="1:15" x14ac:dyDescent="0.25">
      <c r="A27" s="69"/>
      <c r="B27" s="66"/>
      <c r="C27" s="66"/>
      <c r="D27" s="68"/>
      <c r="E27" s="51"/>
      <c r="F27" s="66"/>
      <c r="G27" s="66"/>
      <c r="H27" s="66"/>
      <c r="I27" s="67"/>
      <c r="J27" s="67"/>
      <c r="K27" s="66"/>
      <c r="L27" s="66"/>
      <c r="M27" s="66"/>
      <c r="N27" s="66"/>
      <c r="O27" s="66"/>
    </row>
    <row r="28" spans="1:15" x14ac:dyDescent="0.25">
      <c r="A28" s="69"/>
      <c r="B28" s="66"/>
      <c r="C28" s="66"/>
      <c r="D28" s="68"/>
      <c r="E28" s="51"/>
      <c r="F28" s="66"/>
      <c r="G28" s="66"/>
      <c r="H28" s="66"/>
      <c r="I28" s="67"/>
      <c r="J28" s="67"/>
      <c r="K28" s="66"/>
      <c r="L28" s="66"/>
      <c r="M28" s="66"/>
      <c r="N28" s="66"/>
      <c r="O28" s="66"/>
    </row>
    <row r="29" spans="1:15" x14ac:dyDescent="0.25">
      <c r="A29" s="50"/>
    </row>
    <row r="30" spans="1:15" x14ac:dyDescent="0.25">
      <c r="A30" s="177" t="s">
        <v>139</v>
      </c>
      <c r="B30" s="177"/>
      <c r="C30" s="177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</row>
    <row r="31" spans="1:15" x14ac:dyDescent="0.25">
      <c r="A31" s="77" t="s">
        <v>128</v>
      </c>
      <c r="B31" s="78" t="s">
        <v>131</v>
      </c>
      <c r="C31" s="78" t="s">
        <v>115</v>
      </c>
      <c r="D31" s="78" t="s">
        <v>114</v>
      </c>
      <c r="E31" s="78" t="s">
        <v>99</v>
      </c>
      <c r="F31" s="78" t="s">
        <v>98</v>
      </c>
      <c r="G31" s="78" t="s">
        <v>116</v>
      </c>
      <c r="H31" s="78" t="s">
        <v>117</v>
      </c>
      <c r="I31" s="78" t="s">
        <v>100</v>
      </c>
      <c r="J31" s="51"/>
      <c r="K31" s="51"/>
      <c r="L31" s="51"/>
      <c r="M31" s="51"/>
      <c r="N31" s="51"/>
      <c r="O31" s="51"/>
    </row>
    <row r="32" spans="1:15" x14ac:dyDescent="0.25">
      <c r="A32" s="69"/>
      <c r="B32" s="63" t="s">
        <v>89</v>
      </c>
      <c r="C32" s="71">
        <v>42050</v>
      </c>
      <c r="D32" s="72">
        <v>42081</v>
      </c>
      <c r="E32" s="51">
        <f t="shared" ref="E32:E38" si="1">DATEDIF(C32,D32,"D")</f>
        <v>31</v>
      </c>
      <c r="F32" s="66"/>
      <c r="G32" s="66"/>
      <c r="H32" s="63"/>
      <c r="I32" s="64"/>
      <c r="J32" s="64"/>
      <c r="K32" s="63"/>
      <c r="L32" s="63"/>
      <c r="M32" s="63"/>
      <c r="N32" s="63"/>
      <c r="O32" s="63"/>
    </row>
    <row r="33" spans="1:20" x14ac:dyDescent="0.25">
      <c r="A33" s="69"/>
      <c r="B33" s="63" t="s">
        <v>90</v>
      </c>
      <c r="C33" s="63"/>
      <c r="D33" s="65"/>
      <c r="E33" s="51">
        <f t="shared" si="1"/>
        <v>0</v>
      </c>
      <c r="F33" s="66"/>
      <c r="G33" s="66"/>
      <c r="H33" s="63"/>
      <c r="I33" s="64"/>
      <c r="J33" s="64"/>
      <c r="K33" s="63"/>
      <c r="L33" s="63"/>
      <c r="M33" s="63"/>
      <c r="N33" s="63"/>
      <c r="O33" s="63"/>
    </row>
    <row r="34" spans="1:20" x14ac:dyDescent="0.25">
      <c r="A34" s="69"/>
      <c r="B34" s="63" t="s">
        <v>91</v>
      </c>
      <c r="C34" s="63"/>
      <c r="D34" s="65"/>
      <c r="E34" s="51">
        <f t="shared" si="1"/>
        <v>0</v>
      </c>
      <c r="F34" s="66"/>
      <c r="G34" s="66"/>
      <c r="H34" s="63"/>
      <c r="I34" s="64"/>
      <c r="J34" s="64"/>
      <c r="K34" s="63"/>
      <c r="L34" s="63"/>
      <c r="M34" s="63"/>
      <c r="N34" s="63"/>
      <c r="O34" s="63"/>
    </row>
    <row r="35" spans="1:20" x14ac:dyDescent="0.25">
      <c r="A35" s="69"/>
      <c r="B35" s="63" t="s">
        <v>93</v>
      </c>
      <c r="C35" s="63"/>
      <c r="D35" s="65"/>
      <c r="E35" s="51">
        <f t="shared" si="1"/>
        <v>0</v>
      </c>
      <c r="F35" s="66"/>
      <c r="G35" s="66"/>
      <c r="H35" s="63"/>
      <c r="I35" s="64"/>
      <c r="J35" s="64"/>
      <c r="K35" s="63"/>
      <c r="L35" s="63"/>
      <c r="M35" s="63"/>
      <c r="N35" s="63"/>
      <c r="O35" s="63"/>
    </row>
    <row r="36" spans="1:20" x14ac:dyDescent="0.25">
      <c r="A36" s="69"/>
      <c r="B36" s="66" t="s">
        <v>113</v>
      </c>
      <c r="C36" s="66"/>
      <c r="D36" s="68"/>
      <c r="E36" s="51">
        <f t="shared" si="1"/>
        <v>0</v>
      </c>
      <c r="F36" s="66"/>
      <c r="G36" s="66"/>
      <c r="H36" s="66"/>
      <c r="I36" s="67"/>
      <c r="J36" s="67"/>
      <c r="K36" s="66"/>
      <c r="L36" s="66"/>
      <c r="M36" s="66"/>
      <c r="N36" s="66"/>
      <c r="O36" s="66"/>
    </row>
    <row r="37" spans="1:20" x14ac:dyDescent="0.25">
      <c r="A37" s="69"/>
      <c r="B37" s="66"/>
      <c r="C37" s="66"/>
      <c r="D37" s="68"/>
      <c r="E37" s="79">
        <f>DATEDIF(C37,D37,"D")</f>
        <v>0</v>
      </c>
      <c r="F37" s="66"/>
      <c r="G37" s="66"/>
      <c r="H37" s="66"/>
      <c r="I37" s="67"/>
      <c r="J37" s="67"/>
      <c r="K37" s="66"/>
      <c r="L37" s="66"/>
      <c r="M37" s="66"/>
      <c r="N37" s="66"/>
      <c r="O37" s="66"/>
    </row>
    <row r="38" spans="1:20" x14ac:dyDescent="0.25">
      <c r="A38" s="69"/>
      <c r="B38" s="66"/>
      <c r="C38" s="66"/>
      <c r="D38" s="68"/>
      <c r="E38" s="51">
        <f t="shared" si="1"/>
        <v>0</v>
      </c>
      <c r="F38" s="66"/>
      <c r="G38" s="66"/>
      <c r="H38" s="66"/>
      <c r="I38" s="67"/>
      <c r="J38" s="67"/>
      <c r="K38" s="66"/>
      <c r="L38" s="66"/>
      <c r="M38" s="66"/>
      <c r="N38" s="66"/>
      <c r="O38" s="66"/>
    </row>
    <row r="39" spans="1:20" x14ac:dyDescent="0.25">
      <c r="A39" s="69"/>
      <c r="B39" s="66"/>
      <c r="C39" s="66"/>
      <c r="D39" s="68"/>
      <c r="E39" s="51"/>
      <c r="F39" s="66"/>
      <c r="G39" s="66"/>
      <c r="H39" s="66"/>
      <c r="I39" s="67"/>
      <c r="J39" s="67"/>
      <c r="K39" s="66"/>
      <c r="L39" s="66"/>
      <c r="M39" s="66"/>
      <c r="N39" s="66"/>
      <c r="O39" s="66"/>
    </row>
    <row r="40" spans="1:20" x14ac:dyDescent="0.25">
      <c r="A40" s="69"/>
      <c r="B40" s="66"/>
      <c r="C40" s="66"/>
      <c r="D40" s="68"/>
      <c r="E40" s="51"/>
      <c r="F40" s="66"/>
      <c r="G40" s="66"/>
      <c r="H40" s="66"/>
      <c r="I40" s="67"/>
      <c r="J40" s="67"/>
      <c r="K40" s="66"/>
      <c r="L40" s="66"/>
      <c r="M40" s="66"/>
      <c r="N40" s="66"/>
      <c r="O40" s="66"/>
    </row>
    <row r="42" spans="1:20" s="46" customFormat="1" x14ac:dyDescent="0.25">
      <c r="A42" s="177" t="s">
        <v>129</v>
      </c>
      <c r="B42" s="177"/>
      <c r="C42" s="177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</row>
    <row r="43" spans="1:20" s="46" customFormat="1" x14ac:dyDescent="0.25">
      <c r="A43" s="77" t="s">
        <v>130</v>
      </c>
      <c r="B43" s="78" t="s">
        <v>138</v>
      </c>
      <c r="C43" s="78" t="s">
        <v>141</v>
      </c>
      <c r="D43" s="78" t="s">
        <v>145</v>
      </c>
      <c r="E43" s="78" t="s">
        <v>100</v>
      </c>
      <c r="F43" s="78" t="s">
        <v>101</v>
      </c>
      <c r="G43" s="78" t="s">
        <v>102</v>
      </c>
      <c r="H43" s="78" t="s">
        <v>103</v>
      </c>
      <c r="I43" s="78" t="s">
        <v>104</v>
      </c>
      <c r="J43" s="51"/>
      <c r="K43" s="51"/>
      <c r="L43" s="51"/>
      <c r="M43" s="51"/>
      <c r="N43" s="51"/>
      <c r="O43" s="51"/>
      <c r="P43" s="76"/>
      <c r="Q43" s="76"/>
      <c r="R43" s="76"/>
      <c r="S43" s="76"/>
      <c r="T43" s="76"/>
    </row>
    <row r="44" spans="1:20" s="45" customFormat="1" ht="15" customHeight="1" x14ac:dyDescent="0.25">
      <c r="A44" s="69"/>
      <c r="B44" s="63" t="s">
        <v>136</v>
      </c>
      <c r="C44" s="71" t="s">
        <v>144</v>
      </c>
      <c r="D44" s="72"/>
      <c r="E44" s="51"/>
      <c r="F44" s="66"/>
      <c r="G44" s="66"/>
      <c r="H44" s="63"/>
      <c r="I44" s="64"/>
      <c r="J44" s="64"/>
      <c r="K44" s="63"/>
      <c r="L44" s="63"/>
      <c r="M44" s="63"/>
      <c r="N44" s="63"/>
      <c r="O44" s="63"/>
    </row>
    <row r="45" spans="1:20" s="45" customFormat="1" x14ac:dyDescent="0.25">
      <c r="A45" s="69"/>
      <c r="B45" s="63" t="s">
        <v>143</v>
      </c>
      <c r="C45" s="71" t="s">
        <v>142</v>
      </c>
      <c r="D45" s="72"/>
      <c r="E45" s="51"/>
      <c r="F45" s="66"/>
      <c r="G45" s="66"/>
      <c r="H45" s="63"/>
      <c r="I45" s="64"/>
      <c r="J45" s="64"/>
      <c r="K45" s="63"/>
      <c r="L45" s="63"/>
      <c r="M45" s="63"/>
      <c r="N45" s="63"/>
      <c r="O45" s="63"/>
    </row>
    <row r="46" spans="1:20" s="45" customFormat="1" x14ac:dyDescent="0.25">
      <c r="A46" s="69"/>
      <c r="B46" s="63" t="s">
        <v>140</v>
      </c>
      <c r="C46" s="63" t="s">
        <v>144</v>
      </c>
      <c r="D46" s="65"/>
      <c r="E46" s="51"/>
      <c r="F46" s="66"/>
      <c r="G46" s="66"/>
      <c r="H46" s="63"/>
      <c r="I46" s="64"/>
      <c r="J46" s="64"/>
      <c r="K46" s="63"/>
      <c r="L46" s="63"/>
      <c r="M46" s="63"/>
      <c r="N46" s="63"/>
      <c r="O46" s="63"/>
    </row>
    <row r="47" spans="1:20" s="45" customFormat="1" x14ac:dyDescent="0.25">
      <c r="A47" s="69"/>
      <c r="B47" s="63"/>
      <c r="C47" s="63"/>
      <c r="D47" s="65"/>
      <c r="E47" s="51"/>
      <c r="F47" s="66"/>
      <c r="G47" s="66"/>
      <c r="H47" s="63"/>
      <c r="I47" s="64"/>
      <c r="J47" s="64"/>
      <c r="K47" s="63"/>
      <c r="L47" s="63"/>
      <c r="M47" s="63"/>
      <c r="N47" s="63"/>
      <c r="O47" s="63"/>
    </row>
    <row r="48" spans="1:20" x14ac:dyDescent="0.25">
      <c r="A48" s="69"/>
      <c r="B48" s="66"/>
      <c r="C48" s="66"/>
      <c r="D48" s="68"/>
      <c r="E48" s="51"/>
      <c r="F48" s="66"/>
      <c r="G48" s="66"/>
      <c r="H48" s="66"/>
      <c r="I48" s="67"/>
      <c r="J48" s="67"/>
      <c r="K48" s="66"/>
      <c r="L48" s="66"/>
      <c r="M48" s="66"/>
      <c r="N48" s="66"/>
      <c r="O48" s="66"/>
    </row>
    <row r="49" spans="1:15" x14ac:dyDescent="0.25">
      <c r="A49" s="69"/>
      <c r="B49" s="66"/>
      <c r="C49" s="66"/>
      <c r="D49" s="68"/>
      <c r="E49" s="79"/>
      <c r="F49" s="66"/>
      <c r="G49" s="66"/>
      <c r="H49" s="66"/>
      <c r="I49" s="67"/>
      <c r="J49" s="67"/>
      <c r="K49" s="66"/>
      <c r="L49" s="66"/>
      <c r="M49" s="66"/>
      <c r="N49" s="66"/>
      <c r="O49" s="66"/>
    </row>
    <row r="50" spans="1:15" x14ac:dyDescent="0.25">
      <c r="A50" s="69"/>
      <c r="B50" s="66"/>
      <c r="C50" s="66"/>
      <c r="D50" s="68"/>
      <c r="E50" s="51"/>
      <c r="F50" s="66"/>
      <c r="G50" s="66"/>
      <c r="H50" s="66"/>
      <c r="I50" s="67"/>
      <c r="J50" s="67"/>
      <c r="K50" s="66"/>
      <c r="L50" s="66"/>
      <c r="M50" s="66"/>
      <c r="N50" s="66"/>
      <c r="O50" s="66"/>
    </row>
  </sheetData>
  <mergeCells count="6">
    <mergeCell ref="A30:C30"/>
    <mergeCell ref="A42:C42"/>
    <mergeCell ref="A3:O3"/>
    <mergeCell ref="N4:O4"/>
    <mergeCell ref="A7:C7"/>
    <mergeCell ref="A18:C18"/>
  </mergeCells>
  <conditionalFormatting sqref="I2:J2 I5:J5 I4 I20:J29 I41:J41 I51:J1048576">
    <cfRule type="cellIs" dxfId="210" priority="7" operator="equal">
      <formula>"OK"</formula>
    </cfRule>
    <cfRule type="cellIs" dxfId="209" priority="8" operator="equal">
      <formula>"OK"</formula>
    </cfRule>
  </conditionalFormatting>
  <conditionalFormatting sqref="O5">
    <cfRule type="containsText" dxfId="208" priority="5" operator="containsText" text="VIGENTE">
      <formula>NOT(ISERROR(SEARCH("VIGENTE",O5)))</formula>
    </cfRule>
    <cfRule type="containsText" dxfId="207" priority="6" operator="containsText" text="VENCIDO">
      <formula>NOT(ISERROR(SEARCH("VENCIDO",O5)))</formula>
    </cfRule>
  </conditionalFormatting>
  <conditionalFormatting sqref="I32:J40">
    <cfRule type="cellIs" dxfId="206" priority="3" operator="equal">
      <formula>"OK"</formula>
    </cfRule>
    <cfRule type="cellIs" dxfId="205" priority="4" operator="equal">
      <formula>"OK"</formula>
    </cfRule>
  </conditionalFormatting>
  <conditionalFormatting sqref="I44:J50">
    <cfRule type="cellIs" dxfId="204" priority="1" operator="equal">
      <formula>"OK"</formula>
    </cfRule>
    <cfRule type="cellIs" dxfId="203" priority="2" operator="equal">
      <formula>"OK"</formula>
    </cfRule>
  </conditionalFormatting>
  <pageMargins left="0.511811024" right="0.511811024" top="0.78740157499999996" bottom="0.78740157499999996" header="0.31496062000000002" footer="0.31496062000000002"/>
  <pageSetup paperSize="9" scale="79" orientation="portrait" verticalDpi="0" r:id="rId1"/>
  <tableParts count="4">
    <tablePart r:id="rId2"/>
    <tablePart r:id="rId3"/>
    <tablePart r:id="rId4"/>
    <tablePart r:id="rId5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12"/>
  <dimension ref="A1:G86"/>
  <sheetViews>
    <sheetView showGridLines="0" topLeftCell="A3" zoomScale="80" zoomScaleNormal="80" workbookViewId="0">
      <selection activeCell="L43" sqref="L43"/>
    </sheetView>
  </sheetViews>
  <sheetFormatPr defaultRowHeight="15" x14ac:dyDescent="0.25"/>
  <cols>
    <col min="1" max="1" width="3.140625" bestFit="1" customWidth="1"/>
    <col min="2" max="2" width="97.42578125" bestFit="1" customWidth="1"/>
    <col min="3" max="3" width="16.140625" customWidth="1"/>
  </cols>
  <sheetData>
    <row r="1" spans="1:3" ht="21.75" thickBot="1" x14ac:dyDescent="0.3">
      <c r="A1" s="38"/>
      <c r="B1" s="37"/>
      <c r="C1" s="39"/>
    </row>
    <row r="2" spans="1:3" ht="21.75" thickBot="1" x14ac:dyDescent="0.3">
      <c r="A2" s="182"/>
      <c r="B2" s="183"/>
      <c r="C2" s="184"/>
    </row>
    <row r="3" spans="1:3" x14ac:dyDescent="0.25">
      <c r="A3" s="7"/>
      <c r="B3" s="7" t="s">
        <v>62</v>
      </c>
      <c r="C3" s="8"/>
    </row>
    <row r="4" spans="1:3" ht="15.75" thickBot="1" x14ac:dyDescent="0.3">
      <c r="A4" s="9"/>
      <c r="B4" s="26" t="s">
        <v>78</v>
      </c>
      <c r="C4" s="10"/>
    </row>
    <row r="5" spans="1:3" x14ac:dyDescent="0.25">
      <c r="A5" s="34">
        <v>1</v>
      </c>
      <c r="B5" s="36" t="s">
        <v>61</v>
      </c>
      <c r="C5" s="16"/>
    </row>
    <row r="6" spans="1:3" x14ac:dyDescent="0.25">
      <c r="A6" s="34">
        <v>2</v>
      </c>
      <c r="B6" s="19" t="s">
        <v>59</v>
      </c>
      <c r="C6" s="11"/>
    </row>
    <row r="7" spans="1:3" x14ac:dyDescent="0.25">
      <c r="A7" s="34">
        <v>3</v>
      </c>
      <c r="B7" s="23" t="s">
        <v>1</v>
      </c>
      <c r="C7" s="16"/>
    </row>
    <row r="8" spans="1:3" x14ac:dyDescent="0.25">
      <c r="A8" s="34">
        <v>4</v>
      </c>
      <c r="B8" s="19" t="s">
        <v>5</v>
      </c>
      <c r="C8" s="11"/>
    </row>
    <row r="9" spans="1:3" x14ac:dyDescent="0.25">
      <c r="A9" s="34">
        <v>5</v>
      </c>
      <c r="B9" s="23" t="s">
        <v>2</v>
      </c>
      <c r="C9" s="16"/>
    </row>
    <row r="10" spans="1:3" x14ac:dyDescent="0.25">
      <c r="A10" s="34">
        <v>6</v>
      </c>
      <c r="B10" s="19" t="s">
        <v>3</v>
      </c>
      <c r="C10" s="11"/>
    </row>
    <row r="11" spans="1:3" x14ac:dyDescent="0.25">
      <c r="A11" s="34">
        <v>7</v>
      </c>
      <c r="B11" s="23" t="s">
        <v>4</v>
      </c>
      <c r="C11" s="16"/>
    </row>
    <row r="12" spans="1:3" x14ac:dyDescent="0.25">
      <c r="A12" s="34">
        <v>8</v>
      </c>
      <c r="B12" s="19" t="s">
        <v>6</v>
      </c>
      <c r="C12" s="11"/>
    </row>
    <row r="13" spans="1:3" x14ac:dyDescent="0.25">
      <c r="A13" s="34">
        <v>9</v>
      </c>
      <c r="B13" s="23" t="s">
        <v>9</v>
      </c>
      <c r="C13" s="16"/>
    </row>
    <row r="14" spans="1:3" x14ac:dyDescent="0.25">
      <c r="A14" s="34">
        <v>10</v>
      </c>
      <c r="B14" s="19" t="s">
        <v>7</v>
      </c>
      <c r="C14" s="11"/>
    </row>
    <row r="15" spans="1:3" x14ac:dyDescent="0.25">
      <c r="A15" s="34">
        <v>11</v>
      </c>
      <c r="B15" s="23" t="s">
        <v>10</v>
      </c>
      <c r="C15" s="16"/>
    </row>
    <row r="16" spans="1:3" x14ac:dyDescent="0.25">
      <c r="A16" s="34">
        <v>12</v>
      </c>
      <c r="B16" s="19" t="s">
        <v>11</v>
      </c>
      <c r="C16" s="11"/>
    </row>
    <row r="17" spans="1:7" x14ac:dyDescent="0.25">
      <c r="A17" s="34">
        <v>13</v>
      </c>
      <c r="B17" s="23" t="s">
        <v>60</v>
      </c>
      <c r="C17" s="16"/>
    </row>
    <row r="18" spans="1:7" x14ac:dyDescent="0.25">
      <c r="A18" s="34">
        <v>14</v>
      </c>
      <c r="B18" s="19" t="s">
        <v>8</v>
      </c>
      <c r="C18" s="11"/>
    </row>
    <row r="19" spans="1:7" x14ac:dyDescent="0.25">
      <c r="A19" s="34">
        <v>15</v>
      </c>
      <c r="B19" s="23" t="s">
        <v>64</v>
      </c>
      <c r="C19" s="16"/>
      <c r="G19" s="1"/>
    </row>
    <row r="20" spans="1:7" ht="15.75" thickBot="1" x14ac:dyDescent="0.3">
      <c r="A20" s="34">
        <v>16</v>
      </c>
      <c r="B20" s="19" t="s">
        <v>12</v>
      </c>
      <c r="C20" s="11"/>
    </row>
    <row r="21" spans="1:7" ht="15.75" thickBot="1" x14ac:dyDescent="0.3">
      <c r="A21" s="14"/>
      <c r="B21" s="27" t="s">
        <v>63</v>
      </c>
      <c r="C21" s="15"/>
    </row>
    <row r="22" spans="1:7" x14ac:dyDescent="0.25">
      <c r="A22" s="31">
        <v>17</v>
      </c>
      <c r="B22" s="19" t="s">
        <v>13</v>
      </c>
      <c r="C22" s="11"/>
    </row>
    <row r="23" spans="1:7" x14ac:dyDescent="0.25">
      <c r="A23" s="34">
        <v>18</v>
      </c>
      <c r="B23" s="23" t="s">
        <v>16</v>
      </c>
      <c r="C23" s="16"/>
    </row>
    <row r="24" spans="1:7" x14ac:dyDescent="0.25">
      <c r="A24" s="34">
        <v>19</v>
      </c>
      <c r="B24" s="19" t="s">
        <v>14</v>
      </c>
      <c r="C24" s="11"/>
    </row>
    <row r="25" spans="1:7" x14ac:dyDescent="0.25">
      <c r="A25" s="34">
        <v>20</v>
      </c>
      <c r="B25" s="23" t="s">
        <v>15</v>
      </c>
      <c r="C25" s="16"/>
    </row>
    <row r="26" spans="1:7" x14ac:dyDescent="0.25">
      <c r="A26" s="34">
        <v>21</v>
      </c>
      <c r="B26" s="19" t="s">
        <v>65</v>
      </c>
      <c r="C26" s="11"/>
    </row>
    <row r="27" spans="1:7" x14ac:dyDescent="0.25">
      <c r="A27" s="34">
        <v>22</v>
      </c>
      <c r="B27" s="23" t="s">
        <v>66</v>
      </c>
      <c r="C27" s="16"/>
    </row>
    <row r="28" spans="1:7" x14ac:dyDescent="0.25">
      <c r="A28" s="34">
        <v>23</v>
      </c>
      <c r="B28" s="19" t="s">
        <v>67</v>
      </c>
      <c r="C28" s="11"/>
    </row>
    <row r="29" spans="1:7" x14ac:dyDescent="0.25">
      <c r="A29" s="34">
        <v>24</v>
      </c>
      <c r="B29" s="23" t="s">
        <v>68</v>
      </c>
      <c r="C29" s="16"/>
    </row>
    <row r="30" spans="1:7" x14ac:dyDescent="0.25">
      <c r="A30" s="34">
        <v>25</v>
      </c>
      <c r="B30" s="19" t="s">
        <v>69</v>
      </c>
      <c r="C30" s="11"/>
    </row>
    <row r="31" spans="1:7" x14ac:dyDescent="0.25">
      <c r="A31" s="34">
        <v>26</v>
      </c>
      <c r="B31" s="23" t="s">
        <v>17</v>
      </c>
      <c r="C31" s="16"/>
    </row>
    <row r="32" spans="1:7" x14ac:dyDescent="0.25">
      <c r="A32" s="34">
        <v>27</v>
      </c>
      <c r="B32" s="19" t="s">
        <v>18</v>
      </c>
      <c r="C32" s="11"/>
    </row>
    <row r="33" spans="1:3" x14ac:dyDescent="0.25">
      <c r="A33" s="34">
        <v>28</v>
      </c>
      <c r="B33" s="23" t="s">
        <v>19</v>
      </c>
      <c r="C33" s="16"/>
    </row>
    <row r="34" spans="1:3" x14ac:dyDescent="0.25">
      <c r="A34" s="34">
        <v>29</v>
      </c>
      <c r="B34" s="19" t="s">
        <v>20</v>
      </c>
      <c r="C34" s="11"/>
    </row>
    <row r="35" spans="1:3" ht="15.75" thickBot="1" x14ac:dyDescent="0.3">
      <c r="A35" s="34">
        <v>30</v>
      </c>
      <c r="B35" s="23" t="s">
        <v>70</v>
      </c>
      <c r="C35" s="16"/>
    </row>
    <row r="36" spans="1:3" ht="15.75" thickBot="1" x14ac:dyDescent="0.3">
      <c r="A36" s="14"/>
      <c r="B36" s="27" t="s">
        <v>79</v>
      </c>
      <c r="C36" s="15"/>
    </row>
    <row r="37" spans="1:3" x14ac:dyDescent="0.25">
      <c r="A37" s="32">
        <v>31</v>
      </c>
      <c r="B37" s="24" t="s">
        <v>71</v>
      </c>
      <c r="C37" s="12"/>
    </row>
    <row r="38" spans="1:3" x14ac:dyDescent="0.25">
      <c r="A38" s="34">
        <v>32</v>
      </c>
      <c r="B38" s="23" t="s">
        <v>72</v>
      </c>
      <c r="C38" s="16"/>
    </row>
    <row r="39" spans="1:3" x14ac:dyDescent="0.25">
      <c r="A39" s="34">
        <v>33</v>
      </c>
      <c r="B39" s="19" t="s">
        <v>73</v>
      </c>
      <c r="C39" s="11"/>
    </row>
    <row r="40" spans="1:3" x14ac:dyDescent="0.25">
      <c r="A40" s="34">
        <v>34</v>
      </c>
      <c r="B40" s="23" t="s">
        <v>74</v>
      </c>
      <c r="C40" s="16"/>
    </row>
    <row r="41" spans="1:3" x14ac:dyDescent="0.25">
      <c r="A41" s="34">
        <v>35</v>
      </c>
      <c r="B41" s="19" t="s">
        <v>75</v>
      </c>
      <c r="C41" s="11"/>
    </row>
    <row r="42" spans="1:3" x14ac:dyDescent="0.25">
      <c r="A42" s="34">
        <v>36</v>
      </c>
      <c r="B42" s="23" t="s">
        <v>77</v>
      </c>
      <c r="C42" s="16"/>
    </row>
    <row r="43" spans="1:3" x14ac:dyDescent="0.25">
      <c r="A43" s="34">
        <v>37</v>
      </c>
      <c r="B43" s="19" t="s">
        <v>76</v>
      </c>
      <c r="C43" s="11"/>
    </row>
    <row r="44" spans="1:3" x14ac:dyDescent="0.25">
      <c r="A44" s="34">
        <v>38</v>
      </c>
      <c r="B44" s="23" t="s">
        <v>22</v>
      </c>
      <c r="C44" s="16"/>
    </row>
    <row r="45" spans="1:3" ht="15.75" thickBot="1" x14ac:dyDescent="0.3">
      <c r="A45" s="34">
        <v>39</v>
      </c>
      <c r="B45" s="40" t="s">
        <v>21</v>
      </c>
      <c r="C45" s="41"/>
    </row>
    <row r="46" spans="1:3" ht="15.75" thickBot="1" x14ac:dyDescent="0.3">
      <c r="A46" s="14"/>
      <c r="B46" s="27" t="s">
        <v>173</v>
      </c>
      <c r="C46" s="15"/>
    </row>
    <row r="47" spans="1:3" x14ac:dyDescent="0.25">
      <c r="A47" s="32">
        <v>40</v>
      </c>
      <c r="B47" s="24" t="s">
        <v>31</v>
      </c>
      <c r="C47" s="12"/>
    </row>
    <row r="48" spans="1:3" x14ac:dyDescent="0.25">
      <c r="A48" s="34">
        <v>41</v>
      </c>
      <c r="B48" s="20" t="s">
        <v>32</v>
      </c>
      <c r="C48" s="13"/>
    </row>
    <row r="49" spans="1:3" x14ac:dyDescent="0.25">
      <c r="A49" s="34">
        <v>42</v>
      </c>
      <c r="B49" s="19" t="s">
        <v>33</v>
      </c>
      <c r="C49" s="11"/>
    </row>
    <row r="50" spans="1:3" x14ac:dyDescent="0.25">
      <c r="A50" s="34">
        <v>43</v>
      </c>
      <c r="B50" s="20" t="s">
        <v>34</v>
      </c>
      <c r="C50" s="13"/>
    </row>
    <row r="51" spans="1:3" x14ac:dyDescent="0.25">
      <c r="A51" s="34">
        <v>44</v>
      </c>
      <c r="B51" s="19" t="s">
        <v>35</v>
      </c>
      <c r="C51" s="11"/>
    </row>
    <row r="52" spans="1:3" x14ac:dyDescent="0.25">
      <c r="A52" s="34">
        <v>45</v>
      </c>
      <c r="B52" s="20" t="s">
        <v>36</v>
      </c>
      <c r="C52" s="13"/>
    </row>
    <row r="53" spans="1:3" x14ac:dyDescent="0.25">
      <c r="A53" s="34">
        <v>46</v>
      </c>
      <c r="B53" s="19" t="s">
        <v>37</v>
      </c>
      <c r="C53" s="11"/>
    </row>
    <row r="54" spans="1:3" x14ac:dyDescent="0.25">
      <c r="A54" s="34">
        <v>47</v>
      </c>
      <c r="B54" s="20" t="s">
        <v>38</v>
      </c>
      <c r="C54" s="13"/>
    </row>
    <row r="55" spans="1:3" x14ac:dyDescent="0.25">
      <c r="A55" s="34">
        <v>48</v>
      </c>
      <c r="B55" s="19" t="s">
        <v>39</v>
      </c>
      <c r="C55" s="11"/>
    </row>
    <row r="56" spans="1:3" ht="45" x14ac:dyDescent="0.25">
      <c r="A56" s="34">
        <v>49</v>
      </c>
      <c r="B56" s="22" t="s">
        <v>40</v>
      </c>
      <c r="C56" s="13"/>
    </row>
    <row r="57" spans="1:3" x14ac:dyDescent="0.25">
      <c r="A57" s="34">
        <v>50</v>
      </c>
      <c r="B57" s="19" t="s">
        <v>41</v>
      </c>
      <c r="C57" s="11"/>
    </row>
    <row r="58" spans="1:3" x14ac:dyDescent="0.25">
      <c r="A58" s="34">
        <v>51</v>
      </c>
      <c r="B58" s="20" t="s">
        <v>42</v>
      </c>
      <c r="C58" s="13"/>
    </row>
    <row r="59" spans="1:3" x14ac:dyDescent="0.25">
      <c r="A59" s="34">
        <v>52</v>
      </c>
      <c r="B59" s="19" t="s">
        <v>43</v>
      </c>
      <c r="C59" s="11"/>
    </row>
    <row r="60" spans="1:3" x14ac:dyDescent="0.25">
      <c r="A60" s="34">
        <v>53</v>
      </c>
      <c r="B60" s="20" t="s">
        <v>44</v>
      </c>
      <c r="C60" s="13"/>
    </row>
    <row r="61" spans="1:3" x14ac:dyDescent="0.25">
      <c r="A61" s="34">
        <v>54</v>
      </c>
      <c r="B61" s="19" t="s">
        <v>45</v>
      </c>
      <c r="C61" s="11"/>
    </row>
    <row r="62" spans="1:3" x14ac:dyDescent="0.25">
      <c r="A62" s="34">
        <v>55</v>
      </c>
      <c r="B62" s="20" t="s">
        <v>46</v>
      </c>
      <c r="C62" s="13"/>
    </row>
    <row r="63" spans="1:3" x14ac:dyDescent="0.25">
      <c r="A63" s="34">
        <v>56</v>
      </c>
      <c r="B63" s="19" t="s">
        <v>47</v>
      </c>
      <c r="C63" s="11"/>
    </row>
    <row r="64" spans="1:3" ht="30" x14ac:dyDescent="0.25">
      <c r="A64" s="34">
        <v>57</v>
      </c>
      <c r="B64" s="22" t="s">
        <v>48</v>
      </c>
      <c r="C64" s="13"/>
    </row>
    <row r="65" spans="1:3" ht="30" x14ac:dyDescent="0.25">
      <c r="A65" s="34">
        <v>58</v>
      </c>
      <c r="B65" s="21" t="s">
        <v>49</v>
      </c>
      <c r="C65" s="11"/>
    </row>
    <row r="66" spans="1:3" x14ac:dyDescent="0.25">
      <c r="A66" s="34">
        <v>59</v>
      </c>
      <c r="B66" s="23" t="s">
        <v>50</v>
      </c>
      <c r="C66" s="13"/>
    </row>
    <row r="67" spans="1:3" ht="30" x14ac:dyDescent="0.25">
      <c r="A67" s="34">
        <v>60</v>
      </c>
      <c r="B67" s="21" t="s">
        <v>51</v>
      </c>
      <c r="C67" s="11"/>
    </row>
    <row r="68" spans="1:3" ht="30.75" thickBot="1" x14ac:dyDescent="0.3">
      <c r="A68" s="34">
        <v>61</v>
      </c>
      <c r="B68" s="25" t="s">
        <v>52</v>
      </c>
      <c r="C68" s="17"/>
    </row>
    <row r="69" spans="1:3" ht="15.75" thickBot="1" x14ac:dyDescent="0.3">
      <c r="A69" s="14"/>
      <c r="B69" s="27" t="s">
        <v>174</v>
      </c>
      <c r="C69" s="15"/>
    </row>
    <row r="70" spans="1:3" x14ac:dyDescent="0.25">
      <c r="A70" s="31">
        <v>62</v>
      </c>
      <c r="B70" s="19" t="s">
        <v>23</v>
      </c>
      <c r="C70" s="11"/>
    </row>
    <row r="71" spans="1:3" x14ac:dyDescent="0.25">
      <c r="A71" s="34">
        <v>63</v>
      </c>
      <c r="B71" s="23" t="s">
        <v>24</v>
      </c>
      <c r="C71" s="16"/>
    </row>
    <row r="72" spans="1:3" x14ac:dyDescent="0.25">
      <c r="A72" s="34">
        <v>64</v>
      </c>
      <c r="B72" s="19" t="s">
        <v>25</v>
      </c>
      <c r="C72" s="11"/>
    </row>
    <row r="73" spans="1:3" x14ac:dyDescent="0.25">
      <c r="A73" s="34">
        <v>65</v>
      </c>
      <c r="B73" s="23" t="s">
        <v>26</v>
      </c>
      <c r="C73" s="16"/>
    </row>
    <row r="74" spans="1:3" x14ac:dyDescent="0.25">
      <c r="A74" s="34">
        <v>66</v>
      </c>
      <c r="B74" s="19" t="s">
        <v>19</v>
      </c>
      <c r="C74" s="11"/>
    </row>
    <row r="75" spans="1:3" x14ac:dyDescent="0.25">
      <c r="A75" s="34">
        <v>67</v>
      </c>
      <c r="B75" s="23" t="s">
        <v>27</v>
      </c>
      <c r="C75" s="16"/>
    </row>
    <row r="76" spans="1:3" ht="15.75" thickBot="1" x14ac:dyDescent="0.3">
      <c r="A76" s="34">
        <v>68</v>
      </c>
      <c r="B76" s="19" t="s">
        <v>28</v>
      </c>
      <c r="C76" s="11"/>
    </row>
    <row r="77" spans="1:3" ht="15.75" thickBot="1" x14ac:dyDescent="0.3">
      <c r="A77" s="14"/>
      <c r="B77" s="27" t="s">
        <v>175</v>
      </c>
      <c r="C77" s="15"/>
    </row>
    <row r="78" spans="1:3" x14ac:dyDescent="0.25">
      <c r="A78" s="31">
        <v>69</v>
      </c>
      <c r="B78" s="19" t="s">
        <v>29</v>
      </c>
      <c r="C78" s="11"/>
    </row>
    <row r="79" spans="1:3" ht="15.75" thickBot="1" x14ac:dyDescent="0.3">
      <c r="A79" s="34">
        <v>70</v>
      </c>
      <c r="B79" s="23" t="s">
        <v>30</v>
      </c>
      <c r="C79" s="16"/>
    </row>
    <row r="80" spans="1:3" ht="15.75" thickBot="1" x14ac:dyDescent="0.3">
      <c r="A80" s="14"/>
      <c r="B80" s="27" t="s">
        <v>176</v>
      </c>
      <c r="C80" s="15"/>
    </row>
    <row r="81" spans="1:3" x14ac:dyDescent="0.25">
      <c r="A81" s="33">
        <v>71</v>
      </c>
      <c r="B81" s="24" t="s">
        <v>53</v>
      </c>
      <c r="C81" s="12"/>
    </row>
    <row r="82" spans="1:3" x14ac:dyDescent="0.25">
      <c r="A82" s="30">
        <v>72</v>
      </c>
      <c r="B82" s="23" t="s">
        <v>54</v>
      </c>
      <c r="C82" s="16"/>
    </row>
    <row r="83" spans="1:3" x14ac:dyDescent="0.25">
      <c r="A83" s="29">
        <v>73</v>
      </c>
      <c r="B83" s="19" t="s">
        <v>55</v>
      </c>
      <c r="C83" s="11"/>
    </row>
    <row r="84" spans="1:3" x14ac:dyDescent="0.25">
      <c r="A84" s="30">
        <v>74</v>
      </c>
      <c r="B84" s="23" t="s">
        <v>56</v>
      </c>
      <c r="C84" s="16"/>
    </row>
    <row r="85" spans="1:3" x14ac:dyDescent="0.25">
      <c r="A85" s="29">
        <v>75</v>
      </c>
      <c r="B85" s="19" t="s">
        <v>57</v>
      </c>
      <c r="C85" s="11"/>
    </row>
    <row r="86" spans="1:3" ht="15.75" thickBot="1" x14ac:dyDescent="0.3">
      <c r="A86" s="35">
        <v>76</v>
      </c>
      <c r="B86" s="28" t="s">
        <v>58</v>
      </c>
      <c r="C86" s="18"/>
    </row>
  </sheetData>
  <mergeCells count="1">
    <mergeCell ref="A2:C2"/>
  </mergeCells>
  <conditionalFormatting sqref="C70:C76 C78:C79 C3:C4 C7 C9:C11 C21 C24:C35 C37 C40:C42 C45">
    <cfRule type="containsText" dxfId="202" priority="201" operator="containsText" text="NÃO SE ENCONTRA">
      <formula>NOT(ISERROR(SEARCH("NÃO SE ENCONTRA",C3)))</formula>
    </cfRule>
    <cfRule type="containsText" dxfId="201" priority="202" operator="containsText" text="NÃO SE APLICA">
      <formula>NOT(ISERROR(SEARCH("NÃO SE APLICA",C3)))</formula>
    </cfRule>
    <cfRule type="containsText" dxfId="200" priority="203" operator="containsText" text="ESTÁ PRESENTE">
      <formula>NOT(ISERROR(SEARCH("ESTÁ PRESENTE",C3)))</formula>
    </cfRule>
  </conditionalFormatting>
  <conditionalFormatting sqref="C70:C76 C78:C79 C3:C4 C7 C9:C11 C21 C24:C35 C37 C40:C42 C45 C47:C68">
    <cfRule type="containsText" dxfId="199" priority="200" operator="containsText" text="Encontra-se">
      <formula>NOT(ISERROR(SEARCH("Encontra-se",C3)))</formula>
    </cfRule>
  </conditionalFormatting>
  <conditionalFormatting sqref="C69">
    <cfRule type="containsText" dxfId="198" priority="197" operator="containsText" text="NÃO SE ENCONTRA">
      <formula>NOT(ISERROR(SEARCH("NÃO SE ENCONTRA",C69)))</formula>
    </cfRule>
    <cfRule type="containsText" dxfId="197" priority="198" operator="containsText" text="NÃO SE APLICA">
      <formula>NOT(ISERROR(SEARCH("NÃO SE APLICA",C69)))</formula>
    </cfRule>
    <cfRule type="containsText" dxfId="196" priority="199" operator="containsText" text="ESTÁ PRESENTE">
      <formula>NOT(ISERROR(SEARCH("ESTÁ PRESENTE",C69)))</formula>
    </cfRule>
  </conditionalFormatting>
  <conditionalFormatting sqref="C69">
    <cfRule type="containsText" dxfId="195" priority="196" operator="containsText" text="Encontra-se">
      <formula>NOT(ISERROR(SEARCH("Encontra-se",C69)))</formula>
    </cfRule>
  </conditionalFormatting>
  <conditionalFormatting sqref="C77">
    <cfRule type="containsText" dxfId="194" priority="193" operator="containsText" text="NÃO SE ENCONTRA">
      <formula>NOT(ISERROR(SEARCH("NÃO SE ENCONTRA",C77)))</formula>
    </cfRule>
    <cfRule type="containsText" dxfId="193" priority="194" operator="containsText" text="NÃO SE APLICA">
      <formula>NOT(ISERROR(SEARCH("NÃO SE APLICA",C77)))</formula>
    </cfRule>
    <cfRule type="containsText" dxfId="192" priority="195" operator="containsText" text="ESTÁ PRESENTE">
      <formula>NOT(ISERROR(SEARCH("ESTÁ PRESENTE",C77)))</formula>
    </cfRule>
  </conditionalFormatting>
  <conditionalFormatting sqref="C77">
    <cfRule type="containsText" dxfId="191" priority="192" operator="containsText" text="Encontra-se">
      <formula>NOT(ISERROR(SEARCH("Encontra-se",C77)))</formula>
    </cfRule>
  </conditionalFormatting>
  <conditionalFormatting sqref="C81:C85">
    <cfRule type="containsText" dxfId="190" priority="189" operator="containsText" text="NÃO SE ENCONTRA">
      <formula>NOT(ISERROR(SEARCH("NÃO SE ENCONTRA",C81)))</formula>
    </cfRule>
    <cfRule type="containsText" dxfId="189" priority="190" operator="containsText" text="NÃO SE APLICA">
      <formula>NOT(ISERROR(SEARCH("NÃO SE APLICA",C81)))</formula>
    </cfRule>
    <cfRule type="containsText" dxfId="188" priority="191" operator="containsText" text="ESTÁ PRESENTE">
      <formula>NOT(ISERROR(SEARCH("ESTÁ PRESENTE",C81)))</formula>
    </cfRule>
  </conditionalFormatting>
  <conditionalFormatting sqref="C81:C85">
    <cfRule type="containsText" dxfId="187" priority="188" operator="containsText" text="Encontra-se">
      <formula>NOT(ISERROR(SEARCH("Encontra-se",C81)))</formula>
    </cfRule>
  </conditionalFormatting>
  <conditionalFormatting sqref="C80">
    <cfRule type="containsText" dxfId="186" priority="185" operator="containsText" text="NÃO SE ENCONTRA">
      <formula>NOT(ISERROR(SEARCH("NÃO SE ENCONTRA",C80)))</formula>
    </cfRule>
    <cfRule type="containsText" dxfId="185" priority="186" operator="containsText" text="NÃO SE APLICA">
      <formula>NOT(ISERROR(SEARCH("NÃO SE APLICA",C80)))</formula>
    </cfRule>
    <cfRule type="containsText" dxfId="184" priority="187" operator="containsText" text="ESTÁ PRESENTE">
      <formula>NOT(ISERROR(SEARCH("ESTÁ PRESENTE",C80)))</formula>
    </cfRule>
  </conditionalFormatting>
  <conditionalFormatting sqref="C80">
    <cfRule type="containsText" dxfId="183" priority="184" operator="containsText" text="Encontra-se">
      <formula>NOT(ISERROR(SEARCH("Encontra-se",C80)))</formula>
    </cfRule>
  </conditionalFormatting>
  <conditionalFormatting sqref="C86">
    <cfRule type="containsText" dxfId="182" priority="181" operator="containsText" text="NÃO SE ENCONTRA">
      <formula>NOT(ISERROR(SEARCH("NÃO SE ENCONTRA",C86)))</formula>
    </cfRule>
    <cfRule type="containsText" dxfId="181" priority="182" operator="containsText" text="NÃO SE APLICA">
      <formula>NOT(ISERROR(SEARCH("NÃO SE APLICA",C86)))</formula>
    </cfRule>
    <cfRule type="containsText" dxfId="180" priority="183" operator="containsText" text="ESTÁ PRESENTE">
      <formula>NOT(ISERROR(SEARCH("ESTÁ PRESENTE",C86)))</formula>
    </cfRule>
  </conditionalFormatting>
  <conditionalFormatting sqref="C86">
    <cfRule type="containsText" dxfId="179" priority="180" operator="containsText" text="Encontra-se">
      <formula>NOT(ISERROR(SEARCH("Encontra-se",C86)))</formula>
    </cfRule>
  </conditionalFormatting>
  <conditionalFormatting sqref="C3:C4 C7 C9:C11 C21 C24:C35 C37 C40:C42 C45 C47:C86">
    <cfRule type="containsText" dxfId="178" priority="178" operator="containsText" text="Encontra-se/Pendência">
      <formula>NOT(ISERROR(SEARCH("Encontra-se/Pendência",C3)))</formula>
    </cfRule>
    <cfRule type="containsText" dxfId="177" priority="179" operator="containsText" text="Não Identificado">
      <formula>NOT(ISERROR(SEARCH("Não Identificado",C3)))</formula>
    </cfRule>
  </conditionalFormatting>
  <conditionalFormatting sqref="C1:C4 C7 C9:C11 C21 C24:C35 C37 C40:C42 C45 C47:C1048576">
    <cfRule type="containsText" dxfId="176" priority="174" operator="containsText" text="Não se Aplica">
      <formula>NOT(ISERROR(SEARCH("Não se Aplica",C1)))</formula>
    </cfRule>
    <cfRule type="containsText" dxfId="175" priority="175" operator="containsText" text="Encontra-se">
      <formula>NOT(ISERROR(SEARCH("Encontra-se",C1)))</formula>
    </cfRule>
    <cfRule type="containsText" dxfId="174" priority="176" operator="containsText" text="Não encontrado">
      <formula>NOT(ISERROR(SEARCH("Não encontrado",C1)))</formula>
    </cfRule>
    <cfRule type="containsText" dxfId="173" priority="177" operator="containsText" text="Encontra-se">
      <formula>NOT(ISERROR(SEARCH("Encontra-se",C1)))</formula>
    </cfRule>
  </conditionalFormatting>
  <conditionalFormatting sqref="C8">
    <cfRule type="containsText" dxfId="172" priority="171" operator="containsText" text="NÃO SE ENCONTRA">
      <formula>NOT(ISERROR(SEARCH("NÃO SE ENCONTRA",C8)))</formula>
    </cfRule>
    <cfRule type="containsText" dxfId="171" priority="172" operator="containsText" text="NÃO SE APLICA">
      <formula>NOT(ISERROR(SEARCH("NÃO SE APLICA",C8)))</formula>
    </cfRule>
    <cfRule type="containsText" dxfId="170" priority="173" operator="containsText" text="ESTÁ PRESENTE">
      <formula>NOT(ISERROR(SEARCH("ESTÁ PRESENTE",C8)))</formula>
    </cfRule>
  </conditionalFormatting>
  <conditionalFormatting sqref="C8">
    <cfRule type="containsText" dxfId="169" priority="170" operator="containsText" text="Encontra-se">
      <formula>NOT(ISERROR(SEARCH("Encontra-se",C8)))</formula>
    </cfRule>
  </conditionalFormatting>
  <conditionalFormatting sqref="C8">
    <cfRule type="containsText" dxfId="168" priority="168" operator="containsText" text="Encontra-se/Pendência">
      <formula>NOT(ISERROR(SEARCH("Encontra-se/Pendência",C8)))</formula>
    </cfRule>
    <cfRule type="containsText" dxfId="167" priority="169" operator="containsText" text="Não Identificado">
      <formula>NOT(ISERROR(SEARCH("Não Identificado",C8)))</formula>
    </cfRule>
  </conditionalFormatting>
  <conditionalFormatting sqref="C8">
    <cfRule type="containsText" dxfId="166" priority="164" operator="containsText" text="Não se Aplica">
      <formula>NOT(ISERROR(SEARCH("Não se Aplica",C8)))</formula>
    </cfRule>
    <cfRule type="containsText" dxfId="165" priority="165" operator="containsText" text="Encontra-se">
      <formula>NOT(ISERROR(SEARCH("Encontra-se",C8)))</formula>
    </cfRule>
    <cfRule type="containsText" dxfId="164" priority="166" operator="containsText" text="Não encontrado">
      <formula>NOT(ISERROR(SEARCH("Não encontrado",C8)))</formula>
    </cfRule>
    <cfRule type="containsText" dxfId="163" priority="167" operator="containsText" text="Encontra-se">
      <formula>NOT(ISERROR(SEARCH("Encontra-se",C8)))</formula>
    </cfRule>
  </conditionalFormatting>
  <conditionalFormatting sqref="C6">
    <cfRule type="containsText" dxfId="162" priority="161" operator="containsText" text="NÃO SE ENCONTRA">
      <formula>NOT(ISERROR(SEARCH("NÃO SE ENCONTRA",C6)))</formula>
    </cfRule>
    <cfRule type="containsText" dxfId="161" priority="162" operator="containsText" text="NÃO SE APLICA">
      <formula>NOT(ISERROR(SEARCH("NÃO SE APLICA",C6)))</formula>
    </cfRule>
    <cfRule type="containsText" dxfId="160" priority="163" operator="containsText" text="ESTÁ PRESENTE">
      <formula>NOT(ISERROR(SEARCH("ESTÁ PRESENTE",C6)))</formula>
    </cfRule>
  </conditionalFormatting>
  <conditionalFormatting sqref="C6">
    <cfRule type="containsText" dxfId="159" priority="160" operator="containsText" text="Encontra-se">
      <formula>NOT(ISERROR(SEARCH("Encontra-se",C6)))</formula>
    </cfRule>
  </conditionalFormatting>
  <conditionalFormatting sqref="C6">
    <cfRule type="containsText" dxfId="158" priority="158" operator="containsText" text="Encontra-se/Pendência">
      <formula>NOT(ISERROR(SEARCH("Encontra-se/Pendência",C6)))</formula>
    </cfRule>
    <cfRule type="containsText" dxfId="157" priority="159" operator="containsText" text="Não Identificado">
      <formula>NOT(ISERROR(SEARCH("Não Identificado",C6)))</formula>
    </cfRule>
  </conditionalFormatting>
  <conditionalFormatting sqref="C6">
    <cfRule type="containsText" dxfId="156" priority="154" operator="containsText" text="Não se Aplica">
      <formula>NOT(ISERROR(SEARCH("Não se Aplica",C6)))</formula>
    </cfRule>
    <cfRule type="containsText" dxfId="155" priority="155" operator="containsText" text="Encontra-se">
      <formula>NOT(ISERROR(SEARCH("Encontra-se",C6)))</formula>
    </cfRule>
    <cfRule type="containsText" dxfId="154" priority="156" operator="containsText" text="Não encontrado">
      <formula>NOT(ISERROR(SEARCH("Não encontrado",C6)))</formula>
    </cfRule>
    <cfRule type="containsText" dxfId="153" priority="157" operator="containsText" text="Encontra-se">
      <formula>NOT(ISERROR(SEARCH("Encontra-se",C6)))</formula>
    </cfRule>
  </conditionalFormatting>
  <conditionalFormatting sqref="C5">
    <cfRule type="containsText" dxfId="152" priority="151" operator="containsText" text="NÃO SE ENCONTRA">
      <formula>NOT(ISERROR(SEARCH("NÃO SE ENCONTRA",C5)))</formula>
    </cfRule>
    <cfRule type="containsText" dxfId="151" priority="152" operator="containsText" text="NÃO SE APLICA">
      <formula>NOT(ISERROR(SEARCH("NÃO SE APLICA",C5)))</formula>
    </cfRule>
    <cfRule type="containsText" dxfId="150" priority="153" operator="containsText" text="ESTÁ PRESENTE">
      <formula>NOT(ISERROR(SEARCH("ESTÁ PRESENTE",C5)))</formula>
    </cfRule>
  </conditionalFormatting>
  <conditionalFormatting sqref="C5">
    <cfRule type="containsText" dxfId="149" priority="150" operator="containsText" text="Encontra-se">
      <formula>NOT(ISERROR(SEARCH("Encontra-se",C5)))</formula>
    </cfRule>
  </conditionalFormatting>
  <conditionalFormatting sqref="C5">
    <cfRule type="containsText" dxfId="148" priority="148" operator="containsText" text="Encontra-se/Pendência">
      <formula>NOT(ISERROR(SEARCH("Encontra-se/Pendência",C5)))</formula>
    </cfRule>
    <cfRule type="containsText" dxfId="147" priority="149" operator="containsText" text="Não Identificado">
      <formula>NOT(ISERROR(SEARCH("Não Identificado",C5)))</formula>
    </cfRule>
  </conditionalFormatting>
  <conditionalFormatting sqref="C5">
    <cfRule type="containsText" dxfId="146" priority="144" operator="containsText" text="Não se Aplica">
      <formula>NOT(ISERROR(SEARCH("Não se Aplica",C5)))</formula>
    </cfRule>
    <cfRule type="containsText" dxfId="145" priority="145" operator="containsText" text="Encontra-se">
      <formula>NOT(ISERROR(SEARCH("Encontra-se",C5)))</formula>
    </cfRule>
    <cfRule type="containsText" dxfId="144" priority="146" operator="containsText" text="Não encontrado">
      <formula>NOT(ISERROR(SEARCH("Não encontrado",C5)))</formula>
    </cfRule>
    <cfRule type="containsText" dxfId="143" priority="147" operator="containsText" text="Encontra-se">
      <formula>NOT(ISERROR(SEARCH("Encontra-se",C5)))</formula>
    </cfRule>
  </conditionalFormatting>
  <conditionalFormatting sqref="C17">
    <cfRule type="containsText" dxfId="142" priority="141" operator="containsText" text="NÃO SE ENCONTRA">
      <formula>NOT(ISERROR(SEARCH("NÃO SE ENCONTRA",C17)))</formula>
    </cfRule>
    <cfRule type="containsText" dxfId="141" priority="142" operator="containsText" text="NÃO SE APLICA">
      <formula>NOT(ISERROR(SEARCH("NÃO SE APLICA",C17)))</formula>
    </cfRule>
    <cfRule type="containsText" dxfId="140" priority="143" operator="containsText" text="ESTÁ PRESENTE">
      <formula>NOT(ISERROR(SEARCH("ESTÁ PRESENTE",C17)))</formula>
    </cfRule>
  </conditionalFormatting>
  <conditionalFormatting sqref="C17">
    <cfRule type="containsText" dxfId="139" priority="140" operator="containsText" text="Encontra-se">
      <formula>NOT(ISERROR(SEARCH("Encontra-se",C17)))</formula>
    </cfRule>
  </conditionalFormatting>
  <conditionalFormatting sqref="C17">
    <cfRule type="containsText" dxfId="138" priority="138" operator="containsText" text="Encontra-se/Pendência">
      <formula>NOT(ISERROR(SEARCH("Encontra-se/Pendência",C17)))</formula>
    </cfRule>
    <cfRule type="containsText" dxfId="137" priority="139" operator="containsText" text="Não Identificado">
      <formula>NOT(ISERROR(SEARCH("Não Identificado",C17)))</formula>
    </cfRule>
  </conditionalFormatting>
  <conditionalFormatting sqref="C17">
    <cfRule type="containsText" dxfId="136" priority="134" operator="containsText" text="Não se Aplica">
      <formula>NOT(ISERROR(SEARCH("Não se Aplica",C17)))</formula>
    </cfRule>
    <cfRule type="containsText" dxfId="135" priority="135" operator="containsText" text="Encontra-se">
      <formula>NOT(ISERROR(SEARCH("Encontra-se",C17)))</formula>
    </cfRule>
    <cfRule type="containsText" dxfId="134" priority="136" operator="containsText" text="Não encontrado">
      <formula>NOT(ISERROR(SEARCH("Não encontrado",C17)))</formula>
    </cfRule>
    <cfRule type="containsText" dxfId="133" priority="137" operator="containsText" text="Encontra-se">
      <formula>NOT(ISERROR(SEARCH("Encontra-se",C17)))</formula>
    </cfRule>
  </conditionalFormatting>
  <conditionalFormatting sqref="C12">
    <cfRule type="containsText" dxfId="132" priority="131" operator="containsText" text="NÃO SE ENCONTRA">
      <formula>NOT(ISERROR(SEARCH("NÃO SE ENCONTRA",C12)))</formula>
    </cfRule>
    <cfRule type="containsText" dxfId="131" priority="132" operator="containsText" text="NÃO SE APLICA">
      <formula>NOT(ISERROR(SEARCH("NÃO SE APLICA",C12)))</formula>
    </cfRule>
    <cfRule type="containsText" dxfId="130" priority="133" operator="containsText" text="ESTÁ PRESENTE">
      <formula>NOT(ISERROR(SEARCH("ESTÁ PRESENTE",C12)))</formula>
    </cfRule>
  </conditionalFormatting>
  <conditionalFormatting sqref="C12">
    <cfRule type="containsText" dxfId="129" priority="130" operator="containsText" text="Encontra-se">
      <formula>NOT(ISERROR(SEARCH("Encontra-se",C12)))</formula>
    </cfRule>
  </conditionalFormatting>
  <conditionalFormatting sqref="C12">
    <cfRule type="containsText" dxfId="128" priority="128" operator="containsText" text="Encontra-se/Pendência">
      <formula>NOT(ISERROR(SEARCH("Encontra-se/Pendência",C12)))</formula>
    </cfRule>
    <cfRule type="containsText" dxfId="127" priority="129" operator="containsText" text="Não Identificado">
      <formula>NOT(ISERROR(SEARCH("Não Identificado",C12)))</formula>
    </cfRule>
  </conditionalFormatting>
  <conditionalFormatting sqref="C12">
    <cfRule type="containsText" dxfId="126" priority="124" operator="containsText" text="Não se Aplica">
      <formula>NOT(ISERROR(SEARCH("Não se Aplica",C12)))</formula>
    </cfRule>
    <cfRule type="containsText" dxfId="125" priority="125" operator="containsText" text="Encontra-se">
      <formula>NOT(ISERROR(SEARCH("Encontra-se",C12)))</formula>
    </cfRule>
    <cfRule type="containsText" dxfId="124" priority="126" operator="containsText" text="Não encontrado">
      <formula>NOT(ISERROR(SEARCH("Não encontrado",C12)))</formula>
    </cfRule>
    <cfRule type="containsText" dxfId="123" priority="127" operator="containsText" text="Encontra-se">
      <formula>NOT(ISERROR(SEARCH("Encontra-se",C12)))</formula>
    </cfRule>
  </conditionalFormatting>
  <conditionalFormatting sqref="C14">
    <cfRule type="containsText" dxfId="122" priority="121" operator="containsText" text="NÃO SE ENCONTRA">
      <formula>NOT(ISERROR(SEARCH("NÃO SE ENCONTRA",C14)))</formula>
    </cfRule>
    <cfRule type="containsText" dxfId="121" priority="122" operator="containsText" text="NÃO SE APLICA">
      <formula>NOT(ISERROR(SEARCH("NÃO SE APLICA",C14)))</formula>
    </cfRule>
    <cfRule type="containsText" dxfId="120" priority="123" operator="containsText" text="ESTÁ PRESENTE">
      <formula>NOT(ISERROR(SEARCH("ESTÁ PRESENTE",C14)))</formula>
    </cfRule>
  </conditionalFormatting>
  <conditionalFormatting sqref="C14">
    <cfRule type="containsText" dxfId="119" priority="120" operator="containsText" text="Encontra-se">
      <formula>NOT(ISERROR(SEARCH("Encontra-se",C14)))</formula>
    </cfRule>
  </conditionalFormatting>
  <conditionalFormatting sqref="C14">
    <cfRule type="containsText" dxfId="118" priority="118" operator="containsText" text="Encontra-se/Pendência">
      <formula>NOT(ISERROR(SEARCH("Encontra-se/Pendência",C14)))</formula>
    </cfRule>
    <cfRule type="containsText" dxfId="117" priority="119" operator="containsText" text="Não Identificado">
      <formula>NOT(ISERROR(SEARCH("Não Identificado",C14)))</formula>
    </cfRule>
  </conditionalFormatting>
  <conditionalFormatting sqref="C14">
    <cfRule type="containsText" dxfId="116" priority="114" operator="containsText" text="Não se Aplica">
      <formula>NOT(ISERROR(SEARCH("Não se Aplica",C14)))</formula>
    </cfRule>
    <cfRule type="containsText" dxfId="115" priority="115" operator="containsText" text="Encontra-se">
      <formula>NOT(ISERROR(SEARCH("Encontra-se",C14)))</formula>
    </cfRule>
    <cfRule type="containsText" dxfId="114" priority="116" operator="containsText" text="Não encontrado">
      <formula>NOT(ISERROR(SEARCH("Não encontrado",C14)))</formula>
    </cfRule>
    <cfRule type="containsText" dxfId="113" priority="117" operator="containsText" text="Encontra-se">
      <formula>NOT(ISERROR(SEARCH("Encontra-se",C14)))</formula>
    </cfRule>
  </conditionalFormatting>
  <conditionalFormatting sqref="C18">
    <cfRule type="containsText" dxfId="112" priority="111" operator="containsText" text="NÃO SE ENCONTRA">
      <formula>NOT(ISERROR(SEARCH("NÃO SE ENCONTRA",C18)))</formula>
    </cfRule>
    <cfRule type="containsText" dxfId="111" priority="112" operator="containsText" text="NÃO SE APLICA">
      <formula>NOT(ISERROR(SEARCH("NÃO SE APLICA",C18)))</formula>
    </cfRule>
    <cfRule type="containsText" dxfId="110" priority="113" operator="containsText" text="ESTÁ PRESENTE">
      <formula>NOT(ISERROR(SEARCH("ESTÁ PRESENTE",C18)))</formula>
    </cfRule>
  </conditionalFormatting>
  <conditionalFormatting sqref="C18">
    <cfRule type="containsText" dxfId="109" priority="110" operator="containsText" text="Encontra-se">
      <formula>NOT(ISERROR(SEARCH("Encontra-se",C18)))</formula>
    </cfRule>
  </conditionalFormatting>
  <conditionalFormatting sqref="C18">
    <cfRule type="containsText" dxfId="108" priority="108" operator="containsText" text="Encontra-se/Pendência">
      <formula>NOT(ISERROR(SEARCH("Encontra-se/Pendência",C18)))</formula>
    </cfRule>
    <cfRule type="containsText" dxfId="107" priority="109" operator="containsText" text="Não Identificado">
      <formula>NOT(ISERROR(SEARCH("Não Identificado",C18)))</formula>
    </cfRule>
  </conditionalFormatting>
  <conditionalFormatting sqref="C18">
    <cfRule type="containsText" dxfId="106" priority="104" operator="containsText" text="Não se Aplica">
      <formula>NOT(ISERROR(SEARCH("Não se Aplica",C18)))</formula>
    </cfRule>
    <cfRule type="containsText" dxfId="105" priority="105" operator="containsText" text="Encontra-se">
      <formula>NOT(ISERROR(SEARCH("Encontra-se",C18)))</formula>
    </cfRule>
    <cfRule type="containsText" dxfId="104" priority="106" operator="containsText" text="Não encontrado">
      <formula>NOT(ISERROR(SEARCH("Não encontrado",C18)))</formula>
    </cfRule>
    <cfRule type="containsText" dxfId="103" priority="107" operator="containsText" text="Encontra-se">
      <formula>NOT(ISERROR(SEARCH("Encontra-se",C18)))</formula>
    </cfRule>
  </conditionalFormatting>
  <conditionalFormatting sqref="C19">
    <cfRule type="containsText" dxfId="102" priority="101" operator="containsText" text="NÃO SE ENCONTRA">
      <formula>NOT(ISERROR(SEARCH("NÃO SE ENCONTRA",C19)))</formula>
    </cfRule>
    <cfRule type="containsText" dxfId="101" priority="102" operator="containsText" text="NÃO SE APLICA">
      <formula>NOT(ISERROR(SEARCH("NÃO SE APLICA",C19)))</formula>
    </cfRule>
    <cfRule type="containsText" dxfId="100" priority="103" operator="containsText" text="ESTÁ PRESENTE">
      <formula>NOT(ISERROR(SEARCH("ESTÁ PRESENTE",C19)))</formula>
    </cfRule>
  </conditionalFormatting>
  <conditionalFormatting sqref="C19">
    <cfRule type="containsText" dxfId="99" priority="100" operator="containsText" text="Encontra-se">
      <formula>NOT(ISERROR(SEARCH("Encontra-se",C19)))</formula>
    </cfRule>
  </conditionalFormatting>
  <conditionalFormatting sqref="C19">
    <cfRule type="containsText" dxfId="98" priority="98" operator="containsText" text="Encontra-se/Pendência">
      <formula>NOT(ISERROR(SEARCH("Encontra-se/Pendência",C19)))</formula>
    </cfRule>
    <cfRule type="containsText" dxfId="97" priority="99" operator="containsText" text="Não Identificado">
      <formula>NOT(ISERROR(SEARCH("Não Identificado",C19)))</formula>
    </cfRule>
  </conditionalFormatting>
  <conditionalFormatting sqref="C19">
    <cfRule type="containsText" dxfId="96" priority="94" operator="containsText" text="Não se Aplica">
      <formula>NOT(ISERROR(SEARCH("Não se Aplica",C19)))</formula>
    </cfRule>
    <cfRule type="containsText" dxfId="95" priority="95" operator="containsText" text="Encontra-se">
      <formula>NOT(ISERROR(SEARCH("Encontra-se",C19)))</formula>
    </cfRule>
    <cfRule type="containsText" dxfId="94" priority="96" operator="containsText" text="Não encontrado">
      <formula>NOT(ISERROR(SEARCH("Não encontrado",C19)))</formula>
    </cfRule>
    <cfRule type="containsText" dxfId="93" priority="97" operator="containsText" text="Encontra-se">
      <formula>NOT(ISERROR(SEARCH("Encontra-se",C19)))</formula>
    </cfRule>
  </conditionalFormatting>
  <conditionalFormatting sqref="C13">
    <cfRule type="containsText" dxfId="92" priority="91" operator="containsText" text="NÃO SE ENCONTRA">
      <formula>NOT(ISERROR(SEARCH("NÃO SE ENCONTRA",C13)))</formula>
    </cfRule>
    <cfRule type="containsText" dxfId="91" priority="92" operator="containsText" text="NÃO SE APLICA">
      <formula>NOT(ISERROR(SEARCH("NÃO SE APLICA",C13)))</formula>
    </cfRule>
    <cfRule type="containsText" dxfId="90" priority="93" operator="containsText" text="ESTÁ PRESENTE">
      <formula>NOT(ISERROR(SEARCH("ESTÁ PRESENTE",C13)))</formula>
    </cfRule>
  </conditionalFormatting>
  <conditionalFormatting sqref="C13">
    <cfRule type="containsText" dxfId="89" priority="90" operator="containsText" text="Encontra-se">
      <formula>NOT(ISERROR(SEARCH("Encontra-se",C13)))</formula>
    </cfRule>
  </conditionalFormatting>
  <conditionalFormatting sqref="C13">
    <cfRule type="containsText" dxfId="88" priority="88" operator="containsText" text="Encontra-se/Pendência">
      <formula>NOT(ISERROR(SEARCH("Encontra-se/Pendência",C13)))</formula>
    </cfRule>
    <cfRule type="containsText" dxfId="87" priority="89" operator="containsText" text="Não Identificado">
      <formula>NOT(ISERROR(SEARCH("Não Identificado",C13)))</formula>
    </cfRule>
  </conditionalFormatting>
  <conditionalFormatting sqref="C13">
    <cfRule type="containsText" dxfId="86" priority="84" operator="containsText" text="Não se Aplica">
      <formula>NOT(ISERROR(SEARCH("Não se Aplica",C13)))</formula>
    </cfRule>
    <cfRule type="containsText" dxfId="85" priority="85" operator="containsText" text="Encontra-se">
      <formula>NOT(ISERROR(SEARCH("Encontra-se",C13)))</formula>
    </cfRule>
    <cfRule type="containsText" dxfId="84" priority="86" operator="containsText" text="Não encontrado">
      <formula>NOT(ISERROR(SEARCH("Não encontrado",C13)))</formula>
    </cfRule>
    <cfRule type="containsText" dxfId="83" priority="87" operator="containsText" text="Encontra-se">
      <formula>NOT(ISERROR(SEARCH("Encontra-se",C13)))</formula>
    </cfRule>
  </conditionalFormatting>
  <conditionalFormatting sqref="C15:C16">
    <cfRule type="containsText" dxfId="82" priority="81" operator="containsText" text="NÃO SE ENCONTRA">
      <formula>NOT(ISERROR(SEARCH("NÃO SE ENCONTRA",C15)))</formula>
    </cfRule>
    <cfRule type="containsText" dxfId="81" priority="82" operator="containsText" text="NÃO SE APLICA">
      <formula>NOT(ISERROR(SEARCH("NÃO SE APLICA",C15)))</formula>
    </cfRule>
    <cfRule type="containsText" dxfId="80" priority="83" operator="containsText" text="ESTÁ PRESENTE">
      <formula>NOT(ISERROR(SEARCH("ESTÁ PRESENTE",C15)))</formula>
    </cfRule>
  </conditionalFormatting>
  <conditionalFormatting sqref="C15:C16">
    <cfRule type="containsText" dxfId="79" priority="80" operator="containsText" text="Encontra-se">
      <formula>NOT(ISERROR(SEARCH("Encontra-se",C15)))</formula>
    </cfRule>
  </conditionalFormatting>
  <conditionalFormatting sqref="C15:C16">
    <cfRule type="containsText" dxfId="78" priority="78" operator="containsText" text="Encontra-se/Pendência">
      <formula>NOT(ISERROR(SEARCH("Encontra-se/Pendência",C15)))</formula>
    </cfRule>
    <cfRule type="containsText" dxfId="77" priority="79" operator="containsText" text="Não Identificado">
      <formula>NOT(ISERROR(SEARCH("Não Identificado",C15)))</formula>
    </cfRule>
  </conditionalFormatting>
  <conditionalFormatting sqref="C15:C16">
    <cfRule type="containsText" dxfId="76" priority="74" operator="containsText" text="Não se Aplica">
      <formula>NOT(ISERROR(SEARCH("Não se Aplica",C15)))</formula>
    </cfRule>
    <cfRule type="containsText" dxfId="75" priority="75" operator="containsText" text="Encontra-se">
      <formula>NOT(ISERROR(SEARCH("Encontra-se",C15)))</formula>
    </cfRule>
    <cfRule type="containsText" dxfId="74" priority="76" operator="containsText" text="Não encontrado">
      <formula>NOT(ISERROR(SEARCH("Não encontrado",C15)))</formula>
    </cfRule>
    <cfRule type="containsText" dxfId="73" priority="77" operator="containsText" text="Encontra-se">
      <formula>NOT(ISERROR(SEARCH("Encontra-se",C15)))</formula>
    </cfRule>
  </conditionalFormatting>
  <conditionalFormatting sqref="C20">
    <cfRule type="containsText" dxfId="72" priority="71" operator="containsText" text="NÃO SE ENCONTRA">
      <formula>NOT(ISERROR(SEARCH("NÃO SE ENCONTRA",C20)))</formula>
    </cfRule>
    <cfRule type="containsText" dxfId="71" priority="72" operator="containsText" text="NÃO SE APLICA">
      <formula>NOT(ISERROR(SEARCH("NÃO SE APLICA",C20)))</formula>
    </cfRule>
    <cfRule type="containsText" dxfId="70" priority="73" operator="containsText" text="ESTÁ PRESENTE">
      <formula>NOT(ISERROR(SEARCH("ESTÁ PRESENTE",C20)))</formula>
    </cfRule>
  </conditionalFormatting>
  <conditionalFormatting sqref="C20">
    <cfRule type="containsText" dxfId="69" priority="70" operator="containsText" text="Encontra-se">
      <formula>NOT(ISERROR(SEARCH("Encontra-se",C20)))</formula>
    </cfRule>
  </conditionalFormatting>
  <conditionalFormatting sqref="C20">
    <cfRule type="containsText" dxfId="68" priority="68" operator="containsText" text="Encontra-se/Pendência">
      <formula>NOT(ISERROR(SEARCH("Encontra-se/Pendência",C20)))</formula>
    </cfRule>
    <cfRule type="containsText" dxfId="67" priority="69" operator="containsText" text="Não Identificado">
      <formula>NOT(ISERROR(SEARCH("Não Identificado",C20)))</formula>
    </cfRule>
  </conditionalFormatting>
  <conditionalFormatting sqref="C20">
    <cfRule type="containsText" dxfId="66" priority="64" operator="containsText" text="Não se Aplica">
      <formula>NOT(ISERROR(SEARCH("Não se Aplica",C20)))</formula>
    </cfRule>
    <cfRule type="containsText" dxfId="65" priority="65" operator="containsText" text="Encontra-se">
      <formula>NOT(ISERROR(SEARCH("Encontra-se",C20)))</formula>
    </cfRule>
    <cfRule type="containsText" dxfId="64" priority="66" operator="containsText" text="Não encontrado">
      <formula>NOT(ISERROR(SEARCH("Não encontrado",C20)))</formula>
    </cfRule>
    <cfRule type="containsText" dxfId="63" priority="67" operator="containsText" text="Encontra-se">
      <formula>NOT(ISERROR(SEARCH("Encontra-se",C20)))</formula>
    </cfRule>
  </conditionalFormatting>
  <conditionalFormatting sqref="C22:C23">
    <cfRule type="containsText" dxfId="62" priority="61" operator="containsText" text="NÃO SE ENCONTRA">
      <formula>NOT(ISERROR(SEARCH("NÃO SE ENCONTRA",C22)))</formula>
    </cfRule>
    <cfRule type="containsText" dxfId="61" priority="62" operator="containsText" text="NÃO SE APLICA">
      <formula>NOT(ISERROR(SEARCH("NÃO SE APLICA",C22)))</formula>
    </cfRule>
    <cfRule type="containsText" dxfId="60" priority="63" operator="containsText" text="ESTÁ PRESENTE">
      <formula>NOT(ISERROR(SEARCH("ESTÁ PRESENTE",C22)))</formula>
    </cfRule>
  </conditionalFormatting>
  <conditionalFormatting sqref="C22:C23">
    <cfRule type="containsText" dxfId="59" priority="60" operator="containsText" text="Encontra-se">
      <formula>NOT(ISERROR(SEARCH("Encontra-se",C22)))</formula>
    </cfRule>
  </conditionalFormatting>
  <conditionalFormatting sqref="C22:C23">
    <cfRule type="containsText" dxfId="58" priority="58" operator="containsText" text="Encontra-se/Pendência">
      <formula>NOT(ISERROR(SEARCH("Encontra-se/Pendência",C22)))</formula>
    </cfRule>
    <cfRule type="containsText" dxfId="57" priority="59" operator="containsText" text="Não Identificado">
      <formula>NOT(ISERROR(SEARCH("Não Identificado",C22)))</formula>
    </cfRule>
  </conditionalFormatting>
  <conditionalFormatting sqref="C22:C23">
    <cfRule type="containsText" dxfId="56" priority="54" operator="containsText" text="Não se Aplica">
      <formula>NOT(ISERROR(SEARCH("Não se Aplica",C22)))</formula>
    </cfRule>
    <cfRule type="containsText" dxfId="55" priority="55" operator="containsText" text="Encontra-se">
      <formula>NOT(ISERROR(SEARCH("Encontra-se",C22)))</formula>
    </cfRule>
    <cfRule type="containsText" dxfId="54" priority="56" operator="containsText" text="Não encontrado">
      <formula>NOT(ISERROR(SEARCH("Não encontrado",C22)))</formula>
    </cfRule>
    <cfRule type="containsText" dxfId="53" priority="57" operator="containsText" text="Encontra-se">
      <formula>NOT(ISERROR(SEARCH("Encontra-se",C22)))</formula>
    </cfRule>
  </conditionalFormatting>
  <conditionalFormatting sqref="C36">
    <cfRule type="containsText" dxfId="52" priority="51" operator="containsText" text="NÃO SE ENCONTRA">
      <formula>NOT(ISERROR(SEARCH("NÃO SE ENCONTRA",C36)))</formula>
    </cfRule>
    <cfRule type="containsText" dxfId="51" priority="52" operator="containsText" text="NÃO SE APLICA">
      <formula>NOT(ISERROR(SEARCH("NÃO SE APLICA",C36)))</formula>
    </cfRule>
    <cfRule type="containsText" dxfId="50" priority="53" operator="containsText" text="ESTÁ PRESENTE">
      <formula>NOT(ISERROR(SEARCH("ESTÁ PRESENTE",C36)))</formula>
    </cfRule>
  </conditionalFormatting>
  <conditionalFormatting sqref="C36">
    <cfRule type="containsText" dxfId="49" priority="50" operator="containsText" text="Encontra-se">
      <formula>NOT(ISERROR(SEARCH("Encontra-se",C36)))</formula>
    </cfRule>
  </conditionalFormatting>
  <conditionalFormatting sqref="C36">
    <cfRule type="containsText" dxfId="48" priority="48" operator="containsText" text="Encontra-se/Pendência">
      <formula>NOT(ISERROR(SEARCH("Encontra-se/Pendência",C36)))</formula>
    </cfRule>
    <cfRule type="containsText" dxfId="47" priority="49" operator="containsText" text="Não Identificado">
      <formula>NOT(ISERROR(SEARCH("Não Identificado",C36)))</formula>
    </cfRule>
  </conditionalFormatting>
  <conditionalFormatting sqref="C36">
    <cfRule type="containsText" dxfId="46" priority="44" operator="containsText" text="Não se Aplica">
      <formula>NOT(ISERROR(SEARCH("Não se Aplica",C36)))</formula>
    </cfRule>
    <cfRule type="containsText" dxfId="45" priority="45" operator="containsText" text="Encontra-se">
      <formula>NOT(ISERROR(SEARCH("Encontra-se",C36)))</formula>
    </cfRule>
    <cfRule type="containsText" dxfId="44" priority="46" operator="containsText" text="Não encontrado">
      <formula>NOT(ISERROR(SEARCH("Não encontrado",C36)))</formula>
    </cfRule>
    <cfRule type="containsText" dxfId="43" priority="47" operator="containsText" text="Encontra-se">
      <formula>NOT(ISERROR(SEARCH("Encontra-se",C36)))</formula>
    </cfRule>
  </conditionalFormatting>
  <conditionalFormatting sqref="C38:C39">
    <cfRule type="containsText" dxfId="42" priority="41" operator="containsText" text="NÃO SE ENCONTRA">
      <formula>NOT(ISERROR(SEARCH("NÃO SE ENCONTRA",C38)))</formula>
    </cfRule>
    <cfRule type="containsText" dxfId="41" priority="42" operator="containsText" text="NÃO SE APLICA">
      <formula>NOT(ISERROR(SEARCH("NÃO SE APLICA",C38)))</formula>
    </cfRule>
    <cfRule type="containsText" dxfId="40" priority="43" operator="containsText" text="ESTÁ PRESENTE">
      <formula>NOT(ISERROR(SEARCH("ESTÁ PRESENTE",C38)))</formula>
    </cfRule>
  </conditionalFormatting>
  <conditionalFormatting sqref="C38:C39">
    <cfRule type="containsText" dxfId="39" priority="40" operator="containsText" text="Encontra-se">
      <formula>NOT(ISERROR(SEARCH("Encontra-se",C38)))</formula>
    </cfRule>
  </conditionalFormatting>
  <conditionalFormatting sqref="C38:C39">
    <cfRule type="containsText" dxfId="38" priority="38" operator="containsText" text="Encontra-se/Pendência">
      <formula>NOT(ISERROR(SEARCH("Encontra-se/Pendência",C38)))</formula>
    </cfRule>
    <cfRule type="containsText" dxfId="37" priority="39" operator="containsText" text="Não Identificado">
      <formula>NOT(ISERROR(SEARCH("Não Identificado",C38)))</formula>
    </cfRule>
  </conditionalFormatting>
  <conditionalFormatting sqref="C38:C39">
    <cfRule type="containsText" dxfId="36" priority="34" operator="containsText" text="Não se Aplica">
      <formula>NOT(ISERROR(SEARCH("Não se Aplica",C38)))</formula>
    </cfRule>
    <cfRule type="containsText" dxfId="35" priority="35" operator="containsText" text="Encontra-se">
      <formula>NOT(ISERROR(SEARCH("Encontra-se",C38)))</formula>
    </cfRule>
    <cfRule type="containsText" dxfId="34" priority="36" operator="containsText" text="Não encontrado">
      <formula>NOT(ISERROR(SEARCH("Não encontrado",C38)))</formula>
    </cfRule>
    <cfRule type="containsText" dxfId="33" priority="37" operator="containsText" text="Encontra-se">
      <formula>NOT(ISERROR(SEARCH("Encontra-se",C38)))</formula>
    </cfRule>
  </conditionalFormatting>
  <conditionalFormatting sqref="C44">
    <cfRule type="containsText" dxfId="32" priority="31" operator="containsText" text="NÃO SE ENCONTRA">
      <formula>NOT(ISERROR(SEARCH("NÃO SE ENCONTRA",C44)))</formula>
    </cfRule>
    <cfRule type="containsText" dxfId="31" priority="32" operator="containsText" text="NÃO SE APLICA">
      <formula>NOT(ISERROR(SEARCH("NÃO SE APLICA",C44)))</formula>
    </cfRule>
    <cfRule type="containsText" dxfId="30" priority="33" operator="containsText" text="ESTÁ PRESENTE">
      <formula>NOT(ISERROR(SEARCH("ESTÁ PRESENTE",C44)))</formula>
    </cfRule>
  </conditionalFormatting>
  <conditionalFormatting sqref="C44">
    <cfRule type="containsText" dxfId="29" priority="30" operator="containsText" text="Encontra-se">
      <formula>NOT(ISERROR(SEARCH("Encontra-se",C44)))</formula>
    </cfRule>
  </conditionalFormatting>
  <conditionalFormatting sqref="C44">
    <cfRule type="containsText" dxfId="28" priority="28" operator="containsText" text="Encontra-se/Pendência">
      <formula>NOT(ISERROR(SEARCH("Encontra-se/Pendência",C44)))</formula>
    </cfRule>
    <cfRule type="containsText" dxfId="27" priority="29" operator="containsText" text="Não Identificado">
      <formula>NOT(ISERROR(SEARCH("Não Identificado",C44)))</formula>
    </cfRule>
  </conditionalFormatting>
  <conditionalFormatting sqref="C44">
    <cfRule type="containsText" dxfId="26" priority="24" operator="containsText" text="Não se Aplica">
      <formula>NOT(ISERROR(SEARCH("Não se Aplica",C44)))</formula>
    </cfRule>
    <cfRule type="containsText" dxfId="25" priority="25" operator="containsText" text="Encontra-se">
      <formula>NOT(ISERROR(SEARCH("Encontra-se",C44)))</formula>
    </cfRule>
    <cfRule type="containsText" dxfId="24" priority="26" operator="containsText" text="Não encontrado">
      <formula>NOT(ISERROR(SEARCH("Não encontrado",C44)))</formula>
    </cfRule>
    <cfRule type="containsText" dxfId="23" priority="27" operator="containsText" text="Encontra-se">
      <formula>NOT(ISERROR(SEARCH("Encontra-se",C44)))</formula>
    </cfRule>
  </conditionalFormatting>
  <conditionalFormatting sqref="C43">
    <cfRule type="containsText" dxfId="22" priority="21" operator="containsText" text="NÃO SE ENCONTRA">
      <formula>NOT(ISERROR(SEARCH("NÃO SE ENCONTRA",C43)))</formula>
    </cfRule>
    <cfRule type="containsText" dxfId="21" priority="22" operator="containsText" text="NÃO SE APLICA">
      <formula>NOT(ISERROR(SEARCH("NÃO SE APLICA",C43)))</formula>
    </cfRule>
    <cfRule type="containsText" dxfId="20" priority="23" operator="containsText" text="ESTÁ PRESENTE">
      <formula>NOT(ISERROR(SEARCH("ESTÁ PRESENTE",C43)))</formula>
    </cfRule>
  </conditionalFormatting>
  <conditionalFormatting sqref="C43">
    <cfRule type="containsText" dxfId="19" priority="20" operator="containsText" text="Encontra-se">
      <formula>NOT(ISERROR(SEARCH("Encontra-se",C43)))</formula>
    </cfRule>
  </conditionalFormatting>
  <conditionalFormatting sqref="C43">
    <cfRule type="containsText" dxfId="18" priority="18" operator="containsText" text="Encontra-se/Pendência">
      <formula>NOT(ISERROR(SEARCH("Encontra-se/Pendência",C43)))</formula>
    </cfRule>
    <cfRule type="containsText" dxfId="17" priority="19" operator="containsText" text="Não Identificado">
      <formula>NOT(ISERROR(SEARCH("Não Identificado",C43)))</formula>
    </cfRule>
  </conditionalFormatting>
  <conditionalFormatting sqref="C43">
    <cfRule type="containsText" dxfId="16" priority="14" operator="containsText" text="Não se Aplica">
      <formula>NOT(ISERROR(SEARCH("Não se Aplica",C43)))</formula>
    </cfRule>
    <cfRule type="containsText" dxfId="15" priority="15" operator="containsText" text="Encontra-se">
      <formula>NOT(ISERROR(SEARCH("Encontra-se",C43)))</formula>
    </cfRule>
    <cfRule type="containsText" dxfId="14" priority="16" operator="containsText" text="Não encontrado">
      <formula>NOT(ISERROR(SEARCH("Não encontrado",C43)))</formula>
    </cfRule>
    <cfRule type="containsText" dxfId="13" priority="17" operator="containsText" text="Encontra-se">
      <formula>NOT(ISERROR(SEARCH("Encontra-se",C43)))</formula>
    </cfRule>
  </conditionalFormatting>
  <conditionalFormatting sqref="C46">
    <cfRule type="containsText" dxfId="12" priority="11" operator="containsText" text="NÃO SE ENCONTRA">
      <formula>NOT(ISERROR(SEARCH("NÃO SE ENCONTRA",C46)))</formula>
    </cfRule>
    <cfRule type="containsText" dxfId="11" priority="12" operator="containsText" text="NÃO SE APLICA">
      <formula>NOT(ISERROR(SEARCH("NÃO SE APLICA",C46)))</formula>
    </cfRule>
    <cfRule type="containsText" dxfId="10" priority="13" operator="containsText" text="ESTÁ PRESENTE">
      <formula>NOT(ISERROR(SEARCH("ESTÁ PRESENTE",C46)))</formula>
    </cfRule>
  </conditionalFormatting>
  <conditionalFormatting sqref="C46">
    <cfRule type="containsText" dxfId="9" priority="10" operator="containsText" text="Encontra-se">
      <formula>NOT(ISERROR(SEARCH("Encontra-se",C46)))</formula>
    </cfRule>
  </conditionalFormatting>
  <conditionalFormatting sqref="C46">
    <cfRule type="containsText" dxfId="8" priority="8" operator="containsText" text="Encontra-se/Pendência">
      <formula>NOT(ISERROR(SEARCH("Encontra-se/Pendência",C46)))</formula>
    </cfRule>
    <cfRule type="containsText" dxfId="7" priority="9" operator="containsText" text="Não Identificado">
      <formula>NOT(ISERROR(SEARCH("Não Identificado",C46)))</formula>
    </cfRule>
  </conditionalFormatting>
  <conditionalFormatting sqref="C46">
    <cfRule type="containsText" dxfId="6" priority="4" operator="containsText" text="Não se Aplica">
      <formula>NOT(ISERROR(SEARCH("Não se Aplica",C46)))</formula>
    </cfRule>
    <cfRule type="containsText" dxfId="5" priority="5" operator="containsText" text="Encontra-se">
      <formula>NOT(ISERROR(SEARCH("Encontra-se",C46)))</formula>
    </cfRule>
    <cfRule type="containsText" dxfId="4" priority="6" operator="containsText" text="Não encontrado">
      <formula>NOT(ISERROR(SEARCH("Não encontrado",C46)))</formula>
    </cfRule>
    <cfRule type="containsText" dxfId="3" priority="7" operator="containsText" text="Encontra-se">
      <formula>NOT(ISERROR(SEARCH("Encontra-se",C46)))</formula>
    </cfRule>
  </conditionalFormatting>
  <conditionalFormatting sqref="C47:C68">
    <cfRule type="containsText" dxfId="2" priority="1" operator="containsText" text="NÃO SE ENCONTRA">
      <formula>NOT(ISERROR(SEARCH("NÃO SE ENCONTRA",C47)))</formula>
    </cfRule>
    <cfRule type="containsText" dxfId="1" priority="2" operator="containsText" text="NÃO SE APLICA">
      <formula>NOT(ISERROR(SEARCH("NÃO SE APLICA",C47)))</formula>
    </cfRule>
    <cfRule type="containsText" dxfId="0" priority="3" operator="containsText" text="ESTÁ PRESENTE">
      <formula>NOT(ISERROR(SEARCH("ESTÁ PRESENTE",C47)))</formula>
    </cfRule>
  </conditionalFormatting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1">
    <tabColor theme="4" tint="0.79998168889431442"/>
    <pageSetUpPr fitToPage="1"/>
  </sheetPr>
  <dimension ref="A1:T73"/>
  <sheetViews>
    <sheetView showGridLines="0" zoomScale="80" zoomScaleNormal="80" zoomScaleSheetLayoutView="100" workbookViewId="0"/>
  </sheetViews>
  <sheetFormatPr defaultRowHeight="15" x14ac:dyDescent="0.25"/>
  <cols>
    <col min="1" max="1" width="7.85546875" style="44" customWidth="1"/>
    <col min="2" max="2" width="21.140625" style="3" customWidth="1"/>
    <col min="3" max="3" width="22.5703125" style="3" customWidth="1"/>
    <col min="4" max="4" width="23.140625" bestFit="1" customWidth="1"/>
    <col min="5" max="5" width="22" style="5" customWidth="1"/>
    <col min="6" max="6" width="25.85546875" style="6" bestFit="1" customWidth="1"/>
    <col min="7" max="7" width="25.85546875" style="6" customWidth="1"/>
    <col min="8" max="8" width="42.7109375" bestFit="1" customWidth="1"/>
    <col min="9" max="9" width="23.85546875" style="4" bestFit="1" customWidth="1"/>
    <col min="10" max="10" width="17.28515625" style="4" customWidth="1"/>
    <col min="11" max="12" width="18.5703125" customWidth="1"/>
    <col min="13" max="13" width="23.5703125" customWidth="1"/>
    <col min="14" max="14" width="14.140625" customWidth="1"/>
    <col min="15" max="15" width="16" customWidth="1"/>
  </cols>
  <sheetData>
    <row r="1" spans="1:15" ht="18.75" x14ac:dyDescent="0.25">
      <c r="A1" s="42" t="s">
        <v>118</v>
      </c>
      <c r="B1" s="42"/>
      <c r="C1" s="42"/>
      <c r="D1" s="70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</row>
    <row r="2" spans="1:15" x14ac:dyDescent="0.25">
      <c r="A2" s="43"/>
      <c r="B2" s="2"/>
      <c r="C2" s="2"/>
    </row>
    <row r="3" spans="1:15" s="3" customFormat="1" ht="21" x14ac:dyDescent="0.35">
      <c r="A3" s="180" t="s">
        <v>179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</row>
    <row r="4" spans="1:15" s="3" customFormat="1" ht="21.75" thickBot="1" x14ac:dyDescent="0.4">
      <c r="A4" s="181" t="s">
        <v>180</v>
      </c>
      <c r="B4" s="181"/>
      <c r="C4" s="181"/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181"/>
    </row>
    <row r="5" spans="1:15" s="4" customFormat="1" ht="29.25" customHeight="1" x14ac:dyDescent="0.25">
      <c r="A5" s="52" t="s">
        <v>80</v>
      </c>
      <c r="B5" s="127" t="s">
        <v>86</v>
      </c>
      <c r="C5" s="52" t="s">
        <v>110</v>
      </c>
      <c r="D5" s="52" t="s">
        <v>81</v>
      </c>
      <c r="E5" s="52" t="s">
        <v>82</v>
      </c>
      <c r="F5" s="52" t="s">
        <v>83</v>
      </c>
      <c r="G5" s="52" t="s">
        <v>85</v>
      </c>
      <c r="H5" s="52" t="s">
        <v>84</v>
      </c>
      <c r="I5" s="52" t="s">
        <v>112</v>
      </c>
      <c r="J5" s="54" t="s">
        <v>109</v>
      </c>
      <c r="K5" s="54" t="s">
        <v>106</v>
      </c>
      <c r="L5" s="54" t="s">
        <v>107</v>
      </c>
      <c r="M5" s="54" t="s">
        <v>105</v>
      </c>
      <c r="N5" s="178" t="s">
        <v>108</v>
      </c>
      <c r="O5" s="179"/>
    </row>
    <row r="6" spans="1:15" s="47" customFormat="1" ht="21.75" customHeight="1" thickBot="1" x14ac:dyDescent="0.3">
      <c r="A6" s="56">
        <v>1</v>
      </c>
      <c r="B6" s="4" t="s">
        <v>88</v>
      </c>
      <c r="C6" s="53" t="s">
        <v>111</v>
      </c>
      <c r="D6" s="53" t="s">
        <v>94</v>
      </c>
      <c r="E6" s="56" t="s">
        <v>0</v>
      </c>
      <c r="F6" s="56" t="s">
        <v>95</v>
      </c>
      <c r="G6" s="56" t="s">
        <v>96</v>
      </c>
      <c r="H6" s="53" t="s">
        <v>97</v>
      </c>
      <c r="I6" s="57">
        <v>15230127.560000001</v>
      </c>
      <c r="J6" s="58">
        <v>42233</v>
      </c>
      <c r="K6" s="58">
        <v>42234</v>
      </c>
      <c r="L6" s="58">
        <v>42243</v>
      </c>
      <c r="M6" s="59">
        <v>14</v>
      </c>
      <c r="N6" s="60">
        <f>EDATE(L6,M6)</f>
        <v>42670</v>
      </c>
      <c r="O6" s="61" t="str">
        <f ca="1">IF(N6&lt;TODAY(),"VENCIDO","VIGENTE")</f>
        <v>VENCIDO</v>
      </c>
    </row>
    <row r="7" spans="1:15" s="46" customFormat="1" ht="15.75" thickTop="1" x14ac:dyDescent="0.25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</row>
    <row r="8" spans="1:15" s="46" customFormat="1" x14ac:dyDescent="0.25">
      <c r="A8" s="177" t="s">
        <v>191</v>
      </c>
      <c r="B8" s="177"/>
      <c r="C8" s="177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</row>
    <row r="9" spans="1:15" s="75" customFormat="1" x14ac:dyDescent="0.25">
      <c r="A9" s="80" t="s">
        <v>92</v>
      </c>
      <c r="B9" s="81" t="s">
        <v>120</v>
      </c>
      <c r="C9" s="81" t="s">
        <v>121</v>
      </c>
      <c r="D9" s="81" t="s">
        <v>122</v>
      </c>
      <c r="E9" s="81" t="s">
        <v>123</v>
      </c>
      <c r="F9" s="81" t="s">
        <v>124</v>
      </c>
      <c r="G9" s="81" t="s">
        <v>131</v>
      </c>
      <c r="H9" s="81" t="s">
        <v>132</v>
      </c>
      <c r="I9" s="81" t="s">
        <v>133</v>
      </c>
      <c r="J9" s="50"/>
      <c r="K9" s="50"/>
      <c r="L9" s="50"/>
      <c r="M9" s="50"/>
      <c r="N9" s="50"/>
      <c r="O9" s="50"/>
    </row>
    <row r="10" spans="1:15" s="46" customFormat="1" x14ac:dyDescent="0.25">
      <c r="A10" s="49"/>
      <c r="B10" s="73">
        <f>I6</f>
        <v>15230127.560000001</v>
      </c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</row>
    <row r="11" spans="1:15" s="46" customFormat="1" x14ac:dyDescent="0.25">
      <c r="A11" s="49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</row>
    <row r="12" spans="1:15" s="46" customFormat="1" x14ac:dyDescent="0.25">
      <c r="A12" s="49"/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</row>
    <row r="13" spans="1:15" s="46" customFormat="1" x14ac:dyDescent="0.25">
      <c r="A13" s="49"/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</row>
    <row r="14" spans="1:15" s="46" customFormat="1" x14ac:dyDescent="0.25">
      <c r="A14" s="73"/>
      <c r="B14" s="74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</row>
    <row r="15" spans="1:15" s="46" customFormat="1" x14ac:dyDescent="0.25">
      <c r="A15" s="49"/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</row>
    <row r="16" spans="1:15" s="46" customFormat="1" x14ac:dyDescent="0.25">
      <c r="A16" s="49"/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</row>
    <row r="17" spans="1:15" s="46" customFormat="1" x14ac:dyDescent="0.25">
      <c r="A17" s="49"/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</row>
    <row r="18" spans="1:15" s="46" customFormat="1" x14ac:dyDescent="0.25">
      <c r="A18" s="49"/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</row>
    <row r="19" spans="1:15" s="46" customFormat="1" x14ac:dyDescent="0.25">
      <c r="A19" s="177" t="s">
        <v>192</v>
      </c>
      <c r="B19" s="177"/>
      <c r="C19" s="177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</row>
    <row r="20" spans="1:15" s="46" customFormat="1" x14ac:dyDescent="0.25">
      <c r="A20" s="77" t="s">
        <v>119</v>
      </c>
      <c r="B20" s="78" t="s">
        <v>125</v>
      </c>
      <c r="C20" s="78" t="s">
        <v>126</v>
      </c>
      <c r="D20" s="78" t="s">
        <v>114</v>
      </c>
      <c r="E20" s="78" t="s">
        <v>99</v>
      </c>
      <c r="F20" s="78" t="s">
        <v>98</v>
      </c>
      <c r="G20" s="78" t="s">
        <v>116</v>
      </c>
      <c r="H20" s="78" t="s">
        <v>135</v>
      </c>
      <c r="I20" s="78" t="s">
        <v>100</v>
      </c>
      <c r="J20" s="51"/>
      <c r="K20" s="51"/>
      <c r="L20" s="51"/>
      <c r="M20" s="51"/>
      <c r="N20" s="51"/>
      <c r="O20" s="51"/>
    </row>
    <row r="21" spans="1:15" s="45" customFormat="1" ht="15" customHeight="1" x14ac:dyDescent="0.25">
      <c r="A21" s="69"/>
      <c r="B21" s="63" t="s">
        <v>89</v>
      </c>
      <c r="C21" s="71">
        <v>42050</v>
      </c>
      <c r="D21" s="72">
        <v>42081</v>
      </c>
      <c r="E21" s="51">
        <f t="shared" ref="E21:E27" si="0">DATEDIF(C21,D21,"D")</f>
        <v>31</v>
      </c>
      <c r="F21" s="66"/>
      <c r="G21" s="66"/>
      <c r="H21" s="63"/>
      <c r="I21" s="64"/>
      <c r="J21" s="51"/>
      <c r="K21" s="65"/>
      <c r="L21" s="65"/>
      <c r="M21" s="65"/>
      <c r="N21" s="65"/>
      <c r="O21" s="65"/>
    </row>
    <row r="22" spans="1:15" s="45" customFormat="1" x14ac:dyDescent="0.25">
      <c r="A22" s="69"/>
      <c r="B22" s="63" t="s">
        <v>90</v>
      </c>
      <c r="C22" s="71">
        <v>42081</v>
      </c>
      <c r="D22" s="72">
        <v>42116</v>
      </c>
      <c r="E22" s="51">
        <f t="shared" si="0"/>
        <v>35</v>
      </c>
      <c r="F22" s="66"/>
      <c r="G22" s="66"/>
      <c r="H22" s="63"/>
      <c r="I22" s="64"/>
      <c r="J22" s="64"/>
      <c r="K22" s="63"/>
      <c r="L22" s="63"/>
      <c r="M22" s="63"/>
      <c r="N22" s="63"/>
      <c r="O22" s="63"/>
    </row>
    <row r="23" spans="1:15" s="45" customFormat="1" x14ac:dyDescent="0.25">
      <c r="A23" s="69"/>
      <c r="B23" s="63" t="s">
        <v>91</v>
      </c>
      <c r="C23" s="63"/>
      <c r="D23" s="65"/>
      <c r="E23" s="51">
        <f t="shared" si="0"/>
        <v>0</v>
      </c>
      <c r="F23" s="66"/>
      <c r="G23" s="66"/>
      <c r="H23" s="63"/>
      <c r="I23" s="64"/>
      <c r="J23" s="64"/>
      <c r="K23" s="63"/>
      <c r="L23" s="63"/>
      <c r="M23" s="63"/>
      <c r="N23" s="63"/>
      <c r="O23" s="63"/>
    </row>
    <row r="24" spans="1:15" s="45" customFormat="1" x14ac:dyDescent="0.25">
      <c r="A24" s="69"/>
      <c r="B24" s="63" t="s">
        <v>93</v>
      </c>
      <c r="C24" s="63"/>
      <c r="D24" s="65"/>
      <c r="E24" s="51">
        <f t="shared" si="0"/>
        <v>0</v>
      </c>
      <c r="F24" s="66"/>
      <c r="G24" s="66"/>
      <c r="H24" s="63"/>
      <c r="I24" s="64"/>
      <c r="J24" s="64"/>
      <c r="K24" s="63"/>
      <c r="L24" s="63"/>
      <c r="M24" s="63"/>
      <c r="N24" s="63"/>
      <c r="O24" s="63"/>
    </row>
    <row r="25" spans="1:15" x14ac:dyDescent="0.25">
      <c r="A25" s="69"/>
      <c r="B25" s="66" t="s">
        <v>113</v>
      </c>
      <c r="C25" s="66"/>
      <c r="D25" s="68"/>
      <c r="E25" s="51">
        <f t="shared" si="0"/>
        <v>0</v>
      </c>
      <c r="F25" s="66"/>
      <c r="G25" s="66"/>
      <c r="H25" s="66"/>
      <c r="I25" s="67"/>
      <c r="J25" s="67"/>
      <c r="K25" s="66"/>
      <c r="L25" s="66"/>
      <c r="M25" s="66"/>
      <c r="N25" s="66"/>
      <c r="O25" s="66"/>
    </row>
    <row r="26" spans="1:15" x14ac:dyDescent="0.25">
      <c r="A26" s="69"/>
      <c r="B26" s="66"/>
      <c r="C26" s="66"/>
      <c r="D26" s="68"/>
      <c r="E26" s="79">
        <f>DATEDIF(C26,D26,"D")</f>
        <v>0</v>
      </c>
      <c r="F26" s="66"/>
      <c r="G26" s="66"/>
      <c r="H26" s="66"/>
      <c r="I26" s="67"/>
      <c r="J26" s="67"/>
      <c r="K26" s="66"/>
      <c r="L26" s="66"/>
      <c r="M26" s="66"/>
      <c r="N26" s="66"/>
      <c r="O26" s="66"/>
    </row>
    <row r="27" spans="1:15" x14ac:dyDescent="0.25">
      <c r="A27" s="69"/>
      <c r="B27" s="66"/>
      <c r="C27" s="66"/>
      <c r="D27" s="68"/>
      <c r="E27" s="51">
        <f t="shared" si="0"/>
        <v>0</v>
      </c>
      <c r="F27" s="66"/>
      <c r="G27" s="66"/>
      <c r="H27" s="66"/>
      <c r="I27" s="67"/>
      <c r="J27" s="67"/>
      <c r="K27" s="66"/>
      <c r="L27" s="66"/>
      <c r="M27" s="66"/>
      <c r="N27" s="66"/>
      <c r="O27" s="66"/>
    </row>
    <row r="28" spans="1:15" x14ac:dyDescent="0.25">
      <c r="A28" s="69"/>
      <c r="B28" s="66"/>
      <c r="C28" s="66"/>
      <c r="D28" s="68"/>
      <c r="E28" s="51"/>
      <c r="F28" s="66"/>
      <c r="G28" s="66"/>
      <c r="H28" s="66"/>
      <c r="I28" s="67"/>
      <c r="J28" s="67"/>
      <c r="K28" s="66"/>
      <c r="L28" s="66"/>
      <c r="M28" s="66"/>
      <c r="N28" s="66"/>
      <c r="O28" s="66"/>
    </row>
    <row r="29" spans="1:15" x14ac:dyDescent="0.25">
      <c r="A29" s="69"/>
      <c r="B29" s="66"/>
      <c r="C29" s="66"/>
      <c r="D29" s="68"/>
      <c r="E29" s="51"/>
      <c r="F29" s="66"/>
      <c r="G29" s="66"/>
      <c r="H29" s="66"/>
      <c r="I29" s="67"/>
      <c r="J29" s="67"/>
      <c r="K29" s="66"/>
      <c r="L29" s="66"/>
      <c r="M29" s="66"/>
      <c r="N29" s="66"/>
      <c r="O29" s="66"/>
    </row>
    <row r="30" spans="1:15" x14ac:dyDescent="0.25">
      <c r="A30" s="50"/>
    </row>
    <row r="31" spans="1:15" x14ac:dyDescent="0.25">
      <c r="A31" s="177" t="s">
        <v>193</v>
      </c>
      <c r="B31" s="177"/>
      <c r="C31" s="177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</row>
    <row r="32" spans="1:15" x14ac:dyDescent="0.25">
      <c r="A32" s="77" t="s">
        <v>128</v>
      </c>
      <c r="B32" s="78" t="s">
        <v>131</v>
      </c>
      <c r="C32" s="78" t="s">
        <v>115</v>
      </c>
      <c r="D32" s="78" t="s">
        <v>114</v>
      </c>
      <c r="E32" s="78" t="s">
        <v>99</v>
      </c>
      <c r="F32" s="78" t="s">
        <v>98</v>
      </c>
      <c r="G32" s="78" t="s">
        <v>116</v>
      </c>
      <c r="H32" s="78" t="s">
        <v>117</v>
      </c>
      <c r="I32" s="78" t="s">
        <v>100</v>
      </c>
      <c r="J32" s="51"/>
      <c r="K32" s="51"/>
      <c r="L32" s="51"/>
      <c r="M32" s="51"/>
      <c r="N32" s="51"/>
      <c r="O32" s="51"/>
    </row>
    <row r="33" spans="1:20" x14ac:dyDescent="0.25">
      <c r="A33" s="69"/>
      <c r="B33" s="63" t="s">
        <v>89</v>
      </c>
      <c r="C33" s="71">
        <v>42050</v>
      </c>
      <c r="D33" s="72">
        <v>42081</v>
      </c>
      <c r="E33" s="51">
        <f t="shared" ref="E33:E39" si="1">DATEDIF(C33,D33,"D")</f>
        <v>31</v>
      </c>
      <c r="F33" s="66"/>
      <c r="G33" s="66"/>
      <c r="H33" s="63"/>
      <c r="I33" s="64"/>
      <c r="J33" s="64"/>
      <c r="K33" s="63"/>
      <c r="L33" s="63"/>
      <c r="M33" s="63"/>
      <c r="N33" s="63"/>
      <c r="O33" s="63"/>
    </row>
    <row r="34" spans="1:20" x14ac:dyDescent="0.25">
      <c r="A34" s="69"/>
      <c r="B34" s="63" t="s">
        <v>90</v>
      </c>
      <c r="C34" s="63"/>
      <c r="D34" s="65"/>
      <c r="E34" s="51">
        <f t="shared" si="1"/>
        <v>0</v>
      </c>
      <c r="F34" s="66"/>
      <c r="G34" s="66"/>
      <c r="H34" s="63"/>
      <c r="I34" s="64"/>
      <c r="J34" s="64"/>
      <c r="K34" s="63"/>
      <c r="L34" s="63"/>
      <c r="M34" s="63"/>
      <c r="N34" s="63"/>
      <c r="O34" s="63"/>
    </row>
    <row r="35" spans="1:20" x14ac:dyDescent="0.25">
      <c r="A35" s="69"/>
      <c r="B35" s="63" t="s">
        <v>91</v>
      </c>
      <c r="C35" s="63"/>
      <c r="D35" s="65"/>
      <c r="E35" s="51">
        <f t="shared" si="1"/>
        <v>0</v>
      </c>
      <c r="F35" s="66"/>
      <c r="G35" s="66"/>
      <c r="H35" s="63"/>
      <c r="I35" s="64"/>
      <c r="J35" s="64"/>
      <c r="K35" s="63"/>
      <c r="L35" s="63"/>
      <c r="M35" s="63"/>
      <c r="N35" s="63"/>
      <c r="O35" s="63"/>
    </row>
    <row r="36" spans="1:20" x14ac:dyDescent="0.25">
      <c r="A36" s="69"/>
      <c r="B36" s="63" t="s">
        <v>93</v>
      </c>
      <c r="C36" s="63"/>
      <c r="D36" s="65"/>
      <c r="E36" s="51">
        <f t="shared" si="1"/>
        <v>0</v>
      </c>
      <c r="F36" s="66"/>
      <c r="G36" s="66"/>
      <c r="H36" s="63"/>
      <c r="I36" s="64"/>
      <c r="J36" s="64"/>
      <c r="K36" s="63"/>
      <c r="L36" s="63"/>
      <c r="M36" s="63"/>
      <c r="N36" s="63"/>
      <c r="O36" s="63"/>
    </row>
    <row r="37" spans="1:20" x14ac:dyDescent="0.25">
      <c r="A37" s="69"/>
      <c r="B37" s="66" t="s">
        <v>113</v>
      </c>
      <c r="C37" s="66"/>
      <c r="D37" s="68"/>
      <c r="E37" s="51">
        <f t="shared" si="1"/>
        <v>0</v>
      </c>
      <c r="F37" s="66"/>
      <c r="G37" s="66"/>
      <c r="H37" s="66"/>
      <c r="I37" s="67"/>
      <c r="J37" s="67"/>
      <c r="K37" s="66"/>
      <c r="L37" s="66"/>
      <c r="M37" s="66"/>
      <c r="N37" s="66"/>
      <c r="O37" s="66"/>
    </row>
    <row r="38" spans="1:20" x14ac:dyDescent="0.25">
      <c r="A38" s="69"/>
      <c r="B38" s="66"/>
      <c r="C38" s="66"/>
      <c r="D38" s="68"/>
      <c r="E38" s="79">
        <f>DATEDIF(C38,D38,"D")</f>
        <v>0</v>
      </c>
      <c r="F38" s="66"/>
      <c r="G38" s="66"/>
      <c r="H38" s="66"/>
      <c r="I38" s="67"/>
      <c r="J38" s="67"/>
      <c r="K38" s="66"/>
      <c r="L38" s="66"/>
      <c r="M38" s="66"/>
      <c r="N38" s="66"/>
      <c r="O38" s="66"/>
    </row>
    <row r="39" spans="1:20" x14ac:dyDescent="0.25">
      <c r="A39" s="69"/>
      <c r="B39" s="66"/>
      <c r="C39" s="66"/>
      <c r="D39" s="68"/>
      <c r="E39" s="51">
        <f t="shared" si="1"/>
        <v>0</v>
      </c>
      <c r="F39" s="66"/>
      <c r="G39" s="66"/>
      <c r="H39" s="66"/>
      <c r="I39" s="67"/>
      <c r="J39" s="67"/>
      <c r="K39" s="66"/>
      <c r="L39" s="66"/>
      <c r="M39" s="66"/>
      <c r="N39" s="66"/>
      <c r="O39" s="66"/>
    </row>
    <row r="40" spans="1:20" x14ac:dyDescent="0.25">
      <c r="A40" s="69"/>
      <c r="B40" s="66"/>
      <c r="C40" s="66"/>
      <c r="D40" s="68"/>
      <c r="E40" s="51"/>
      <c r="F40" s="66"/>
      <c r="G40" s="66"/>
      <c r="H40" s="66"/>
      <c r="I40" s="67"/>
      <c r="J40" s="67"/>
      <c r="K40" s="66"/>
      <c r="L40" s="66"/>
      <c r="M40" s="66"/>
      <c r="N40" s="66"/>
      <c r="O40" s="66"/>
    </row>
    <row r="41" spans="1:20" x14ac:dyDescent="0.25">
      <c r="A41" s="69"/>
      <c r="B41" s="66"/>
      <c r="C41" s="66"/>
      <c r="D41" s="68"/>
      <c r="E41" s="51"/>
      <c r="F41" s="66"/>
      <c r="G41" s="66"/>
      <c r="H41" s="66"/>
      <c r="I41" s="67"/>
      <c r="J41" s="67"/>
      <c r="K41" s="66"/>
      <c r="L41" s="66"/>
      <c r="M41" s="66"/>
      <c r="N41" s="66"/>
      <c r="O41" s="66"/>
    </row>
    <row r="43" spans="1:20" s="46" customFormat="1" x14ac:dyDescent="0.25">
      <c r="A43" s="177" t="s">
        <v>194</v>
      </c>
      <c r="B43" s="177"/>
      <c r="C43" s="177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</row>
    <row r="44" spans="1:20" s="46" customFormat="1" x14ac:dyDescent="0.25">
      <c r="A44" s="77" t="s">
        <v>130</v>
      </c>
      <c r="B44" s="78" t="s">
        <v>138</v>
      </c>
      <c r="C44" s="78" t="s">
        <v>141</v>
      </c>
      <c r="D44" s="78" t="s">
        <v>145</v>
      </c>
      <c r="E44" s="78" t="s">
        <v>100</v>
      </c>
      <c r="F44" s="78" t="s">
        <v>101</v>
      </c>
      <c r="G44" s="78" t="s">
        <v>102</v>
      </c>
      <c r="H44" s="78" t="s">
        <v>103</v>
      </c>
      <c r="I44" s="78" t="s">
        <v>104</v>
      </c>
      <c r="J44" s="51"/>
      <c r="K44" s="51"/>
      <c r="L44" s="51"/>
      <c r="M44" s="51"/>
      <c r="N44" s="51"/>
      <c r="O44" s="51"/>
      <c r="P44" s="76"/>
      <c r="Q44" s="76"/>
      <c r="R44" s="76"/>
      <c r="S44" s="76"/>
      <c r="T44" s="76"/>
    </row>
    <row r="45" spans="1:20" s="45" customFormat="1" ht="15" customHeight="1" x14ac:dyDescent="0.25">
      <c r="A45" s="69"/>
      <c r="B45" s="63" t="s">
        <v>136</v>
      </c>
      <c r="C45" s="71" t="s">
        <v>144</v>
      </c>
      <c r="D45" s="72"/>
      <c r="E45" s="51"/>
      <c r="F45" s="66"/>
      <c r="G45" s="66"/>
      <c r="H45" s="63"/>
      <c r="I45" s="64"/>
      <c r="J45" s="64"/>
      <c r="K45" s="63"/>
      <c r="L45" s="63"/>
      <c r="M45" s="63"/>
      <c r="N45" s="63"/>
      <c r="O45" s="63"/>
    </row>
    <row r="46" spans="1:20" s="45" customFormat="1" x14ac:dyDescent="0.25">
      <c r="A46" s="69"/>
      <c r="B46" s="63" t="s">
        <v>143</v>
      </c>
      <c r="C46" s="71" t="s">
        <v>142</v>
      </c>
      <c r="D46" s="72"/>
      <c r="E46" s="51"/>
      <c r="F46" s="66"/>
      <c r="G46" s="66"/>
      <c r="H46" s="63"/>
      <c r="I46" s="64"/>
      <c r="J46" s="64"/>
      <c r="K46" s="63"/>
      <c r="L46" s="63"/>
      <c r="M46" s="63"/>
      <c r="N46" s="63"/>
      <c r="O46" s="63"/>
    </row>
    <row r="47" spans="1:20" s="45" customFormat="1" x14ac:dyDescent="0.25">
      <c r="A47" s="69"/>
      <c r="B47" s="63" t="s">
        <v>140</v>
      </c>
      <c r="C47" s="63" t="s">
        <v>144</v>
      </c>
      <c r="D47" s="65"/>
      <c r="E47" s="51"/>
      <c r="F47" s="66"/>
      <c r="G47" s="66"/>
      <c r="H47" s="63"/>
      <c r="I47" s="64"/>
      <c r="J47" s="64"/>
      <c r="K47" s="63"/>
      <c r="L47" s="63"/>
      <c r="M47" s="63"/>
      <c r="N47" s="63"/>
      <c r="O47" s="63"/>
    </row>
    <row r="48" spans="1:20" s="45" customFormat="1" x14ac:dyDescent="0.25">
      <c r="A48" s="69"/>
      <c r="B48" s="63"/>
      <c r="C48" s="63"/>
      <c r="D48" s="65"/>
      <c r="E48" s="51"/>
      <c r="F48" s="66"/>
      <c r="G48" s="66"/>
      <c r="H48" s="63"/>
      <c r="I48" s="64"/>
      <c r="J48" s="64"/>
      <c r="K48" s="63"/>
      <c r="L48" s="63"/>
      <c r="M48" s="63"/>
      <c r="N48" s="63"/>
      <c r="O48" s="63"/>
    </row>
    <row r="49" spans="1:20" x14ac:dyDescent="0.25">
      <c r="A49" s="69"/>
      <c r="B49" s="66"/>
      <c r="C49" s="66"/>
      <c r="D49" s="68"/>
      <c r="E49" s="51"/>
      <c r="F49" s="66"/>
      <c r="G49" s="66"/>
      <c r="H49" s="66"/>
      <c r="I49" s="67"/>
      <c r="J49" s="67"/>
      <c r="K49" s="66"/>
      <c r="L49" s="66"/>
      <c r="M49" s="66"/>
      <c r="N49" s="66"/>
      <c r="O49" s="66"/>
    </row>
    <row r="50" spans="1:20" x14ac:dyDescent="0.25">
      <c r="A50" s="69"/>
      <c r="B50" s="66"/>
      <c r="C50" s="66"/>
      <c r="D50" s="68"/>
      <c r="E50" s="79"/>
      <c r="F50" s="66"/>
      <c r="G50" s="66"/>
      <c r="H50" s="66"/>
      <c r="I50" s="67"/>
      <c r="J50" s="67"/>
      <c r="K50" s="66"/>
      <c r="L50" s="66"/>
      <c r="M50" s="66"/>
      <c r="N50" s="66"/>
      <c r="O50" s="66"/>
    </row>
    <row r="51" spans="1:20" x14ac:dyDescent="0.25">
      <c r="A51" s="69"/>
      <c r="B51" s="66"/>
      <c r="C51" s="66"/>
      <c r="D51" s="68"/>
      <c r="E51" s="51"/>
      <c r="F51" s="66"/>
      <c r="G51" s="66"/>
      <c r="H51" s="66"/>
      <c r="I51" s="67"/>
      <c r="J51" s="67"/>
      <c r="K51" s="66"/>
      <c r="L51" s="66"/>
      <c r="M51" s="66"/>
      <c r="N51" s="66"/>
      <c r="O51" s="66"/>
    </row>
    <row r="54" spans="1:20" s="46" customFormat="1" x14ac:dyDescent="0.25">
      <c r="A54" s="177" t="s">
        <v>195</v>
      </c>
      <c r="B54" s="177"/>
      <c r="C54" s="177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</row>
    <row r="55" spans="1:20" s="46" customFormat="1" x14ac:dyDescent="0.25">
      <c r="A55" s="77" t="s">
        <v>130</v>
      </c>
      <c r="B55" s="78" t="s">
        <v>138</v>
      </c>
      <c r="C55" s="78" t="s">
        <v>141</v>
      </c>
      <c r="D55" s="78" t="s">
        <v>145</v>
      </c>
      <c r="E55" s="78" t="s">
        <v>100</v>
      </c>
      <c r="F55" s="78" t="s">
        <v>101</v>
      </c>
      <c r="G55" s="78" t="s">
        <v>102</v>
      </c>
      <c r="H55" s="78" t="s">
        <v>103</v>
      </c>
      <c r="I55" s="78" t="s">
        <v>104</v>
      </c>
      <c r="J55" s="51"/>
      <c r="K55" s="51"/>
      <c r="L55" s="51"/>
      <c r="M55" s="51"/>
      <c r="N55" s="51"/>
      <c r="O55" s="51"/>
      <c r="P55" s="76"/>
      <c r="Q55" s="76"/>
      <c r="R55" s="76"/>
      <c r="S55" s="76"/>
      <c r="T55" s="76"/>
    </row>
    <row r="56" spans="1:20" s="45" customFormat="1" ht="15" customHeight="1" x14ac:dyDescent="0.25">
      <c r="A56" s="69"/>
      <c r="B56" s="63" t="s">
        <v>136</v>
      </c>
      <c r="C56" s="71" t="s">
        <v>144</v>
      </c>
      <c r="D56" s="72"/>
      <c r="E56" s="51"/>
      <c r="F56" s="66"/>
      <c r="G56" s="66"/>
      <c r="H56" s="63"/>
      <c r="I56" s="64"/>
      <c r="J56" s="64"/>
      <c r="K56" s="63"/>
      <c r="L56" s="63"/>
      <c r="M56" s="63"/>
      <c r="N56" s="63"/>
      <c r="O56" s="63"/>
    </row>
    <row r="57" spans="1:20" s="45" customFormat="1" x14ac:dyDescent="0.25">
      <c r="A57" s="69"/>
      <c r="B57" s="63" t="s">
        <v>143</v>
      </c>
      <c r="C57" s="71" t="s">
        <v>142</v>
      </c>
      <c r="D57" s="72"/>
      <c r="E57" s="51"/>
      <c r="F57" s="66"/>
      <c r="G57" s="66"/>
      <c r="H57" s="63"/>
      <c r="I57" s="64"/>
      <c r="J57" s="64"/>
      <c r="K57" s="63"/>
      <c r="L57" s="63"/>
      <c r="M57" s="63"/>
      <c r="N57" s="63"/>
      <c r="O57" s="63"/>
    </row>
    <row r="58" spans="1:20" s="45" customFormat="1" x14ac:dyDescent="0.25">
      <c r="A58" s="69"/>
      <c r="B58" s="63" t="s">
        <v>140</v>
      </c>
      <c r="C58" s="63" t="s">
        <v>144</v>
      </c>
      <c r="D58" s="65"/>
      <c r="E58" s="51"/>
      <c r="F58" s="66"/>
      <c r="G58" s="66"/>
      <c r="H58" s="63"/>
      <c r="I58" s="64"/>
      <c r="J58" s="64"/>
      <c r="K58" s="63"/>
      <c r="L58" s="63"/>
      <c r="M58" s="63"/>
      <c r="N58" s="63"/>
      <c r="O58" s="63"/>
    </row>
    <row r="59" spans="1:20" s="45" customFormat="1" x14ac:dyDescent="0.25">
      <c r="A59" s="69"/>
      <c r="B59" s="63"/>
      <c r="C59" s="63"/>
      <c r="D59" s="65"/>
      <c r="E59" s="51"/>
      <c r="F59" s="66"/>
      <c r="G59" s="66"/>
      <c r="H59" s="63"/>
      <c r="I59" s="64"/>
      <c r="J59" s="64"/>
      <c r="K59" s="63"/>
      <c r="L59" s="63"/>
      <c r="M59" s="63"/>
      <c r="N59" s="63"/>
      <c r="O59" s="63"/>
    </row>
    <row r="60" spans="1:20" x14ac:dyDescent="0.25">
      <c r="A60" s="69"/>
      <c r="B60" s="66"/>
      <c r="C60" s="66"/>
      <c r="D60" s="68"/>
      <c r="E60" s="51"/>
      <c r="F60" s="66"/>
      <c r="G60" s="66"/>
      <c r="H60" s="66"/>
      <c r="I60" s="67"/>
      <c r="J60" s="67"/>
      <c r="K60" s="66"/>
      <c r="L60" s="66"/>
      <c r="M60" s="66"/>
      <c r="N60" s="66"/>
      <c r="O60" s="66"/>
    </row>
    <row r="61" spans="1:20" x14ac:dyDescent="0.25">
      <c r="A61" s="69"/>
      <c r="B61" s="66"/>
      <c r="C61" s="66"/>
      <c r="D61" s="68"/>
      <c r="E61" s="79"/>
      <c r="F61" s="66"/>
      <c r="G61" s="66"/>
      <c r="H61" s="66"/>
      <c r="I61" s="67"/>
      <c r="J61" s="67"/>
      <c r="K61" s="66"/>
      <c r="L61" s="66"/>
      <c r="M61" s="66"/>
      <c r="N61" s="66"/>
      <c r="O61" s="66"/>
    </row>
    <row r="62" spans="1:20" x14ac:dyDescent="0.25">
      <c r="A62" s="69"/>
      <c r="B62" s="66"/>
      <c r="C62" s="66"/>
      <c r="D62" s="68"/>
      <c r="E62" s="51"/>
      <c r="F62" s="66"/>
      <c r="G62" s="66"/>
      <c r="H62" s="66"/>
      <c r="I62" s="67"/>
      <c r="J62" s="67"/>
      <c r="K62" s="66"/>
      <c r="L62" s="66"/>
      <c r="M62" s="66"/>
      <c r="N62" s="66"/>
      <c r="O62" s="66"/>
    </row>
    <row r="65" spans="1:20" s="46" customFormat="1" x14ac:dyDescent="0.25">
      <c r="A65" s="177" t="s">
        <v>196</v>
      </c>
      <c r="B65" s="177"/>
      <c r="C65" s="177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</row>
    <row r="66" spans="1:20" s="46" customFormat="1" x14ac:dyDescent="0.25">
      <c r="A66" s="77" t="s">
        <v>130</v>
      </c>
      <c r="B66" s="78" t="s">
        <v>138</v>
      </c>
      <c r="C66" s="78" t="s">
        <v>141</v>
      </c>
      <c r="D66" s="78" t="s">
        <v>145</v>
      </c>
      <c r="E66" s="78" t="s">
        <v>100</v>
      </c>
      <c r="F66" s="78" t="s">
        <v>101</v>
      </c>
      <c r="G66" s="78" t="s">
        <v>102</v>
      </c>
      <c r="H66" s="78" t="s">
        <v>103</v>
      </c>
      <c r="I66" s="78" t="s">
        <v>104</v>
      </c>
      <c r="J66" s="51"/>
      <c r="K66" s="51"/>
      <c r="L66" s="51"/>
      <c r="M66" s="51"/>
      <c r="N66" s="51"/>
      <c r="O66" s="51"/>
      <c r="P66" s="76"/>
      <c r="Q66" s="76"/>
      <c r="R66" s="76"/>
      <c r="S66" s="76"/>
      <c r="T66" s="76"/>
    </row>
    <row r="67" spans="1:20" s="45" customFormat="1" ht="15" customHeight="1" x14ac:dyDescent="0.25">
      <c r="A67" s="69"/>
      <c r="B67" s="63" t="s">
        <v>136</v>
      </c>
      <c r="C67" s="71" t="s">
        <v>144</v>
      </c>
      <c r="D67" s="72"/>
      <c r="E67" s="51"/>
      <c r="F67" s="66"/>
      <c r="G67" s="66"/>
      <c r="H67" s="63"/>
      <c r="I67" s="64"/>
      <c r="J67" s="64"/>
      <c r="K67" s="63"/>
      <c r="L67" s="63"/>
      <c r="M67" s="63"/>
      <c r="N67" s="63"/>
      <c r="O67" s="63"/>
    </row>
    <row r="68" spans="1:20" s="45" customFormat="1" x14ac:dyDescent="0.25">
      <c r="A68" s="69"/>
      <c r="B68" s="63" t="s">
        <v>143</v>
      </c>
      <c r="C68" s="71" t="s">
        <v>142</v>
      </c>
      <c r="D68" s="72"/>
      <c r="E68" s="51"/>
      <c r="F68" s="66"/>
      <c r="G68" s="66"/>
      <c r="H68" s="63"/>
      <c r="I68" s="64"/>
      <c r="J68" s="64"/>
      <c r="K68" s="63"/>
      <c r="L68" s="63"/>
      <c r="M68" s="63"/>
      <c r="N68" s="63"/>
      <c r="O68" s="63"/>
    </row>
    <row r="69" spans="1:20" s="45" customFormat="1" x14ac:dyDescent="0.25">
      <c r="A69" s="69"/>
      <c r="B69" s="63" t="s">
        <v>140</v>
      </c>
      <c r="C69" s="63" t="s">
        <v>144</v>
      </c>
      <c r="D69" s="65"/>
      <c r="E69" s="51"/>
      <c r="F69" s="66"/>
      <c r="G69" s="66"/>
      <c r="H69" s="63"/>
      <c r="I69" s="64"/>
      <c r="J69" s="64"/>
      <c r="K69" s="63"/>
      <c r="L69" s="63"/>
      <c r="M69" s="63"/>
      <c r="N69" s="63"/>
      <c r="O69" s="63"/>
    </row>
    <row r="70" spans="1:20" s="45" customFormat="1" x14ac:dyDescent="0.25">
      <c r="A70" s="69"/>
      <c r="B70" s="63"/>
      <c r="C70" s="63"/>
      <c r="D70" s="65"/>
      <c r="E70" s="51"/>
      <c r="F70" s="66"/>
      <c r="G70" s="66"/>
      <c r="H70" s="63"/>
      <c r="I70" s="64"/>
      <c r="J70" s="64"/>
      <c r="K70" s="63"/>
      <c r="L70" s="63"/>
      <c r="M70" s="63"/>
      <c r="N70" s="63"/>
      <c r="O70" s="63"/>
    </row>
    <row r="71" spans="1:20" x14ac:dyDescent="0.25">
      <c r="A71" s="69"/>
      <c r="B71" s="66"/>
      <c r="C71" s="66"/>
      <c r="D71" s="68"/>
      <c r="E71" s="51"/>
      <c r="F71" s="66"/>
      <c r="G71" s="66"/>
      <c r="H71" s="66"/>
      <c r="I71" s="67"/>
      <c r="J71" s="67"/>
      <c r="K71" s="66"/>
      <c r="L71" s="66"/>
      <c r="M71" s="66"/>
      <c r="N71" s="66"/>
      <c r="O71" s="66"/>
    </row>
    <row r="72" spans="1:20" x14ac:dyDescent="0.25">
      <c r="A72" s="69"/>
      <c r="B72" s="66"/>
      <c r="C72" s="66"/>
      <c r="D72" s="68"/>
      <c r="E72" s="79"/>
      <c r="F72" s="66"/>
      <c r="G72" s="66"/>
      <c r="H72" s="66"/>
      <c r="I72" s="67"/>
      <c r="J72" s="67"/>
      <c r="K72" s="66"/>
      <c r="L72" s="66"/>
      <c r="M72" s="66"/>
      <c r="N72" s="66"/>
      <c r="O72" s="66"/>
    </row>
    <row r="73" spans="1:20" x14ac:dyDescent="0.25">
      <c r="A73" s="69"/>
      <c r="B73" s="66"/>
      <c r="C73" s="66"/>
      <c r="D73" s="68"/>
      <c r="E73" s="51"/>
      <c r="F73" s="66"/>
      <c r="G73" s="66"/>
      <c r="H73" s="66"/>
      <c r="I73" s="67"/>
      <c r="J73" s="67"/>
      <c r="K73" s="66"/>
      <c r="L73" s="66"/>
      <c r="M73" s="66"/>
      <c r="N73" s="66"/>
      <c r="O73" s="66"/>
    </row>
  </sheetData>
  <mergeCells count="9">
    <mergeCell ref="A54:C54"/>
    <mergeCell ref="A65:C65"/>
    <mergeCell ref="N5:O5"/>
    <mergeCell ref="A3:O3"/>
    <mergeCell ref="A43:C43"/>
    <mergeCell ref="A31:C31"/>
    <mergeCell ref="A19:C19"/>
    <mergeCell ref="A8:C8"/>
    <mergeCell ref="A4:O4"/>
  </mergeCells>
  <conditionalFormatting sqref="I2:J2 I6:J6 I5 I21:J30 I42:J42 I52:J53 I63:J64 I74:J1048576">
    <cfRule type="cellIs" dxfId="286" priority="15" operator="equal">
      <formula>"OK"</formula>
    </cfRule>
    <cfRule type="cellIs" dxfId="285" priority="16" operator="equal">
      <formula>"OK"</formula>
    </cfRule>
  </conditionalFormatting>
  <conditionalFormatting sqref="O6">
    <cfRule type="containsText" dxfId="284" priority="11" operator="containsText" text="VIGENTE">
      <formula>NOT(ISERROR(SEARCH("VIGENTE",O6)))</formula>
    </cfRule>
    <cfRule type="containsText" dxfId="283" priority="12" operator="containsText" text="VENCIDO">
      <formula>NOT(ISERROR(SEARCH("VENCIDO",O6)))</formula>
    </cfRule>
  </conditionalFormatting>
  <conditionalFormatting sqref="I33:J41">
    <cfRule type="cellIs" dxfId="282" priority="7" operator="equal">
      <formula>"OK"</formula>
    </cfRule>
    <cfRule type="cellIs" dxfId="281" priority="8" operator="equal">
      <formula>"OK"</formula>
    </cfRule>
  </conditionalFormatting>
  <conditionalFormatting sqref="I45:J51">
    <cfRule type="cellIs" dxfId="280" priority="5" operator="equal">
      <formula>"OK"</formula>
    </cfRule>
    <cfRule type="cellIs" dxfId="279" priority="6" operator="equal">
      <formula>"OK"</formula>
    </cfRule>
  </conditionalFormatting>
  <conditionalFormatting sqref="I56:J62">
    <cfRule type="cellIs" dxfId="278" priority="3" operator="equal">
      <formula>"OK"</formula>
    </cfRule>
    <cfRule type="cellIs" dxfId="277" priority="4" operator="equal">
      <formula>"OK"</formula>
    </cfRule>
  </conditionalFormatting>
  <conditionalFormatting sqref="I67:J73">
    <cfRule type="cellIs" dxfId="276" priority="1" operator="equal">
      <formula>"OK"</formula>
    </cfRule>
    <cfRule type="cellIs" dxfId="275" priority="2" operator="equal">
      <formula>"OK"</formula>
    </cfRule>
  </conditionalFormatting>
  <pageMargins left="0.7" right="0.7" top="0.75" bottom="0.75" header="0.3" footer="0.3"/>
  <pageSetup paperSize="9" scale="41" fitToHeight="0" orientation="landscape" r:id="rId1"/>
  <tableParts count="6">
    <tablePart r:id="rId2"/>
    <tablePart r:id="rId3"/>
    <tablePart r:id="rId4"/>
    <tablePart r:id="rId5"/>
    <tablePart r:id="rId6"/>
    <tablePart r:id="rId7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3">
    <tabColor theme="4" tint="0.79998168889431442"/>
    <pageSetUpPr fitToPage="1"/>
  </sheetPr>
  <dimension ref="A1:T50"/>
  <sheetViews>
    <sheetView showGridLines="0" zoomScale="80" zoomScaleNormal="80" workbookViewId="0">
      <selection activeCell="K25" sqref="K25"/>
    </sheetView>
  </sheetViews>
  <sheetFormatPr defaultRowHeight="15" x14ac:dyDescent="0.25"/>
  <cols>
    <col min="1" max="1" width="7.85546875" style="44" customWidth="1"/>
    <col min="2" max="2" width="21.140625" style="3" customWidth="1"/>
    <col min="3" max="3" width="22.5703125" style="3" customWidth="1"/>
    <col min="4" max="4" width="23.140625" bestFit="1" customWidth="1"/>
    <col min="5" max="5" width="22" style="5" customWidth="1"/>
    <col min="6" max="6" width="25.85546875" style="6" bestFit="1" customWidth="1"/>
    <col min="7" max="7" width="25.85546875" style="6" customWidth="1"/>
    <col min="8" max="8" width="42.7109375" bestFit="1" customWidth="1"/>
    <col min="9" max="9" width="23.85546875" style="4" bestFit="1" customWidth="1"/>
    <col min="10" max="10" width="17.28515625" style="4" customWidth="1"/>
    <col min="11" max="12" width="18.5703125" customWidth="1"/>
    <col min="13" max="13" width="23.5703125" customWidth="1"/>
    <col min="14" max="14" width="14.140625" customWidth="1"/>
    <col min="15" max="15" width="16" customWidth="1"/>
  </cols>
  <sheetData>
    <row r="1" spans="1:15" ht="18.75" x14ac:dyDescent="0.25">
      <c r="A1" s="42" t="s">
        <v>118</v>
      </c>
      <c r="B1" s="42"/>
      <c r="C1" s="42"/>
      <c r="D1" s="70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</row>
    <row r="2" spans="1:15" x14ac:dyDescent="0.25">
      <c r="A2" s="43"/>
      <c r="B2" s="2"/>
      <c r="C2" s="2"/>
    </row>
    <row r="3" spans="1:15" s="3" customFormat="1" ht="21.75" thickBot="1" x14ac:dyDescent="0.4">
      <c r="A3" s="180" t="s">
        <v>87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</row>
    <row r="4" spans="1:15" s="4" customFormat="1" ht="29.25" customHeight="1" x14ac:dyDescent="0.25">
      <c r="A4" s="52" t="s">
        <v>80</v>
      </c>
      <c r="B4" s="62" t="s">
        <v>86</v>
      </c>
      <c r="C4" s="52" t="s">
        <v>110</v>
      </c>
      <c r="D4" s="52" t="s">
        <v>81</v>
      </c>
      <c r="E4" s="52" t="s">
        <v>82</v>
      </c>
      <c r="F4" s="52" t="s">
        <v>83</v>
      </c>
      <c r="G4" s="52" t="s">
        <v>85</v>
      </c>
      <c r="H4" s="52" t="s">
        <v>84</v>
      </c>
      <c r="I4" s="52" t="s">
        <v>112</v>
      </c>
      <c r="J4" s="54" t="s">
        <v>109</v>
      </c>
      <c r="K4" s="54" t="s">
        <v>106</v>
      </c>
      <c r="L4" s="54" t="s">
        <v>107</v>
      </c>
      <c r="M4" s="54" t="s">
        <v>105</v>
      </c>
      <c r="N4" s="178" t="s">
        <v>108</v>
      </c>
      <c r="O4" s="179"/>
    </row>
    <row r="5" spans="1:15" s="47" customFormat="1" ht="21.75" customHeight="1" thickBot="1" x14ac:dyDescent="0.3">
      <c r="A5" s="56"/>
      <c r="B5" s="55"/>
      <c r="C5" s="53"/>
      <c r="D5" s="53"/>
      <c r="E5" s="56" t="s">
        <v>146</v>
      </c>
      <c r="F5" s="56" t="s">
        <v>148</v>
      </c>
      <c r="G5" s="56" t="s">
        <v>147</v>
      </c>
      <c r="H5" s="53" t="s">
        <v>97</v>
      </c>
      <c r="I5" s="57">
        <v>1115000</v>
      </c>
      <c r="J5" s="58"/>
      <c r="K5" s="58"/>
      <c r="L5" s="58"/>
      <c r="M5" s="59"/>
      <c r="N5" s="60"/>
      <c r="O5" s="61"/>
    </row>
    <row r="6" spans="1:15" s="46" customFormat="1" ht="15.75" thickTop="1" x14ac:dyDescent="0.25">
      <c r="A6" s="48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</row>
    <row r="7" spans="1:15" s="46" customFormat="1" x14ac:dyDescent="0.25">
      <c r="A7" s="177" t="s">
        <v>134</v>
      </c>
      <c r="B7" s="177"/>
      <c r="C7" s="177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</row>
    <row r="8" spans="1:15" s="75" customFormat="1" x14ac:dyDescent="0.25">
      <c r="A8" s="80" t="s">
        <v>92</v>
      </c>
      <c r="B8" s="81" t="s">
        <v>120</v>
      </c>
      <c r="C8" s="81" t="s">
        <v>121</v>
      </c>
      <c r="D8" s="81" t="s">
        <v>122</v>
      </c>
      <c r="E8" s="81" t="s">
        <v>123</v>
      </c>
      <c r="F8" s="81" t="s">
        <v>124</v>
      </c>
      <c r="G8" s="81" t="s">
        <v>131</v>
      </c>
      <c r="H8" s="81" t="s">
        <v>132</v>
      </c>
      <c r="I8" s="81" t="s">
        <v>133</v>
      </c>
      <c r="J8" s="50"/>
      <c r="K8" s="50"/>
      <c r="L8" s="50"/>
      <c r="M8" s="50"/>
      <c r="N8" s="50"/>
      <c r="O8" s="50"/>
    </row>
    <row r="9" spans="1:15" s="46" customFormat="1" x14ac:dyDescent="0.25">
      <c r="A9" s="49"/>
      <c r="B9" s="73">
        <f>I5</f>
        <v>1115000</v>
      </c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</row>
    <row r="10" spans="1:15" s="46" customFormat="1" x14ac:dyDescent="0.25">
      <c r="A10" s="49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</row>
    <row r="11" spans="1:15" s="46" customFormat="1" x14ac:dyDescent="0.25">
      <c r="A11" s="49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</row>
    <row r="12" spans="1:15" s="46" customFormat="1" x14ac:dyDescent="0.25">
      <c r="A12" s="49"/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</row>
    <row r="13" spans="1:15" s="46" customFormat="1" x14ac:dyDescent="0.25">
      <c r="A13" s="73"/>
      <c r="B13" s="74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</row>
    <row r="14" spans="1:15" s="46" customFormat="1" x14ac:dyDescent="0.25">
      <c r="A14" s="49"/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</row>
    <row r="15" spans="1:15" s="46" customFormat="1" x14ac:dyDescent="0.25">
      <c r="A15" s="49"/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</row>
    <row r="16" spans="1:15" s="46" customFormat="1" x14ac:dyDescent="0.25">
      <c r="A16" s="49"/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</row>
    <row r="17" spans="1:15" s="46" customFormat="1" x14ac:dyDescent="0.25">
      <c r="A17" s="49"/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</row>
    <row r="18" spans="1:15" s="46" customFormat="1" x14ac:dyDescent="0.25">
      <c r="A18" s="177" t="s">
        <v>127</v>
      </c>
      <c r="B18" s="177"/>
      <c r="C18" s="177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</row>
    <row r="19" spans="1:15" s="46" customFormat="1" x14ac:dyDescent="0.25">
      <c r="A19" s="77" t="s">
        <v>119</v>
      </c>
      <c r="B19" s="78" t="s">
        <v>125</v>
      </c>
      <c r="C19" s="78" t="s">
        <v>126</v>
      </c>
      <c r="D19" s="78" t="s">
        <v>114</v>
      </c>
      <c r="E19" s="78" t="s">
        <v>99</v>
      </c>
      <c r="F19" s="78" t="s">
        <v>98</v>
      </c>
      <c r="G19" s="78" t="s">
        <v>116</v>
      </c>
      <c r="H19" s="78" t="s">
        <v>135</v>
      </c>
      <c r="I19" s="78" t="s">
        <v>100</v>
      </c>
      <c r="J19" s="51"/>
      <c r="K19" s="51"/>
      <c r="L19" s="51"/>
      <c r="M19" s="51"/>
      <c r="N19" s="51"/>
      <c r="O19" s="51"/>
    </row>
    <row r="20" spans="1:15" s="45" customFormat="1" ht="15" customHeight="1" x14ac:dyDescent="0.25">
      <c r="A20" s="69"/>
      <c r="B20" s="63" t="s">
        <v>89</v>
      </c>
      <c r="C20" s="71">
        <v>42050</v>
      </c>
      <c r="D20" s="72">
        <v>42081</v>
      </c>
      <c r="E20" s="51">
        <f t="shared" ref="E20:E26" si="0">DATEDIF(C20,D20,"D")</f>
        <v>31</v>
      </c>
      <c r="F20" s="66"/>
      <c r="G20" s="66"/>
      <c r="H20" s="63"/>
      <c r="I20" s="64"/>
      <c r="J20" s="51"/>
      <c r="K20" s="65"/>
      <c r="L20" s="65"/>
      <c r="M20" s="65"/>
      <c r="N20" s="65"/>
      <c r="O20" s="65"/>
    </row>
    <row r="21" spans="1:15" s="45" customFormat="1" x14ac:dyDescent="0.25">
      <c r="A21" s="69"/>
      <c r="B21" s="63" t="s">
        <v>90</v>
      </c>
      <c r="C21" s="71">
        <v>42081</v>
      </c>
      <c r="D21" s="72">
        <v>42116</v>
      </c>
      <c r="E21" s="51">
        <f t="shared" si="0"/>
        <v>35</v>
      </c>
      <c r="F21" s="66"/>
      <c r="G21" s="66"/>
      <c r="H21" s="63"/>
      <c r="I21" s="64"/>
      <c r="J21" s="64"/>
      <c r="K21" s="63"/>
      <c r="L21" s="63"/>
      <c r="M21" s="63"/>
      <c r="N21" s="63"/>
      <c r="O21" s="63"/>
    </row>
    <row r="22" spans="1:15" s="45" customFormat="1" x14ac:dyDescent="0.25">
      <c r="A22" s="69"/>
      <c r="B22" s="63" t="s">
        <v>91</v>
      </c>
      <c r="C22" s="63"/>
      <c r="D22" s="65"/>
      <c r="E22" s="51">
        <f t="shared" si="0"/>
        <v>0</v>
      </c>
      <c r="F22" s="66"/>
      <c r="G22" s="66"/>
      <c r="H22" s="63"/>
      <c r="I22" s="64"/>
      <c r="J22" s="64"/>
      <c r="K22" s="63"/>
      <c r="L22" s="63"/>
      <c r="M22" s="63"/>
      <c r="N22" s="63"/>
      <c r="O22" s="63"/>
    </row>
    <row r="23" spans="1:15" s="45" customFormat="1" x14ac:dyDescent="0.25">
      <c r="A23" s="69"/>
      <c r="B23" s="63" t="s">
        <v>93</v>
      </c>
      <c r="C23" s="63"/>
      <c r="D23" s="65"/>
      <c r="E23" s="51">
        <f t="shared" si="0"/>
        <v>0</v>
      </c>
      <c r="F23" s="66"/>
      <c r="G23" s="66"/>
      <c r="H23" s="63"/>
      <c r="I23" s="64"/>
      <c r="J23" s="64"/>
      <c r="K23" s="63"/>
      <c r="L23" s="63"/>
      <c r="M23" s="63"/>
      <c r="N23" s="63"/>
      <c r="O23" s="63"/>
    </row>
    <row r="24" spans="1:15" x14ac:dyDescent="0.25">
      <c r="A24" s="69"/>
      <c r="B24" s="66" t="s">
        <v>113</v>
      </c>
      <c r="C24" s="66"/>
      <c r="D24" s="68"/>
      <c r="E24" s="51">
        <f t="shared" si="0"/>
        <v>0</v>
      </c>
      <c r="F24" s="66"/>
      <c r="G24" s="66"/>
      <c r="H24" s="66"/>
      <c r="I24" s="67"/>
      <c r="J24" s="67"/>
      <c r="K24" s="66"/>
      <c r="L24" s="66"/>
      <c r="M24" s="66"/>
      <c r="N24" s="66"/>
      <c r="O24" s="66"/>
    </row>
    <row r="25" spans="1:15" x14ac:dyDescent="0.25">
      <c r="A25" s="69"/>
      <c r="B25" s="66"/>
      <c r="C25" s="66"/>
      <c r="D25" s="68"/>
      <c r="E25" s="79">
        <f>DATEDIF(C25,D25,"D")</f>
        <v>0</v>
      </c>
      <c r="F25" s="66"/>
      <c r="G25" s="66"/>
      <c r="H25" s="66"/>
      <c r="I25" s="67"/>
      <c r="J25" s="67"/>
      <c r="K25" s="66"/>
      <c r="L25" s="66"/>
      <c r="M25" s="66"/>
      <c r="N25" s="66"/>
      <c r="O25" s="66"/>
    </row>
    <row r="26" spans="1:15" x14ac:dyDescent="0.25">
      <c r="A26" s="69"/>
      <c r="B26" s="66"/>
      <c r="C26" s="66"/>
      <c r="D26" s="68"/>
      <c r="E26" s="51">
        <f t="shared" si="0"/>
        <v>0</v>
      </c>
      <c r="F26" s="66"/>
      <c r="G26" s="66"/>
      <c r="H26" s="66"/>
      <c r="I26" s="67"/>
      <c r="J26" s="67"/>
      <c r="K26" s="66"/>
      <c r="L26" s="66"/>
      <c r="M26" s="66"/>
      <c r="N26" s="66"/>
      <c r="O26" s="66"/>
    </row>
    <row r="27" spans="1:15" x14ac:dyDescent="0.25">
      <c r="A27" s="69"/>
      <c r="B27" s="66"/>
      <c r="C27" s="66"/>
      <c r="D27" s="68"/>
      <c r="E27" s="51"/>
      <c r="F27" s="66"/>
      <c r="G27" s="66"/>
      <c r="H27" s="66"/>
      <c r="I27" s="67"/>
      <c r="J27" s="67"/>
      <c r="K27" s="66"/>
      <c r="L27" s="66"/>
      <c r="M27" s="66"/>
      <c r="N27" s="66"/>
      <c r="O27" s="66"/>
    </row>
    <row r="28" spans="1:15" x14ac:dyDescent="0.25">
      <c r="A28" s="69"/>
      <c r="B28" s="66"/>
      <c r="C28" s="66"/>
      <c r="D28" s="68"/>
      <c r="E28" s="51"/>
      <c r="F28" s="66"/>
      <c r="G28" s="66"/>
      <c r="H28" s="66"/>
      <c r="I28" s="67"/>
      <c r="J28" s="67"/>
      <c r="K28" s="66"/>
      <c r="L28" s="66"/>
      <c r="M28" s="66"/>
      <c r="N28" s="66"/>
      <c r="O28" s="66"/>
    </row>
    <row r="29" spans="1:15" x14ac:dyDescent="0.25">
      <c r="A29" s="50"/>
    </row>
    <row r="30" spans="1:15" x14ac:dyDescent="0.25">
      <c r="A30" s="177" t="s">
        <v>139</v>
      </c>
      <c r="B30" s="177"/>
      <c r="C30" s="177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</row>
    <row r="31" spans="1:15" x14ac:dyDescent="0.25">
      <c r="A31" s="77" t="s">
        <v>128</v>
      </c>
      <c r="B31" s="78" t="s">
        <v>131</v>
      </c>
      <c r="C31" s="78" t="s">
        <v>115</v>
      </c>
      <c r="D31" s="78" t="s">
        <v>114</v>
      </c>
      <c r="E31" s="78" t="s">
        <v>99</v>
      </c>
      <c r="F31" s="78" t="s">
        <v>98</v>
      </c>
      <c r="G31" s="78" t="s">
        <v>116</v>
      </c>
      <c r="H31" s="78" t="s">
        <v>117</v>
      </c>
      <c r="I31" s="78" t="s">
        <v>100</v>
      </c>
      <c r="J31" s="51"/>
      <c r="K31" s="51"/>
      <c r="L31" s="51"/>
      <c r="M31" s="51"/>
      <c r="N31" s="51"/>
      <c r="O31" s="51"/>
    </row>
    <row r="32" spans="1:15" x14ac:dyDescent="0.25">
      <c r="A32" s="69"/>
      <c r="B32" s="63" t="s">
        <v>89</v>
      </c>
      <c r="C32" s="71">
        <v>42050</v>
      </c>
      <c r="D32" s="72">
        <v>42081</v>
      </c>
      <c r="E32" s="51">
        <f t="shared" ref="E32:E38" si="1">DATEDIF(C32,D32,"D")</f>
        <v>31</v>
      </c>
      <c r="F32" s="66"/>
      <c r="G32" s="66"/>
      <c r="H32" s="63"/>
      <c r="I32" s="64"/>
      <c r="J32" s="64"/>
      <c r="K32" s="63"/>
      <c r="L32" s="63"/>
      <c r="M32" s="63"/>
      <c r="N32" s="63"/>
      <c r="O32" s="63"/>
    </row>
    <row r="33" spans="1:20" x14ac:dyDescent="0.25">
      <c r="A33" s="69"/>
      <c r="B33" s="63" t="s">
        <v>90</v>
      </c>
      <c r="C33" s="63"/>
      <c r="D33" s="65"/>
      <c r="E33" s="51">
        <f t="shared" si="1"/>
        <v>0</v>
      </c>
      <c r="F33" s="66"/>
      <c r="G33" s="66"/>
      <c r="H33" s="63"/>
      <c r="I33" s="64"/>
      <c r="J33" s="64"/>
      <c r="K33" s="63"/>
      <c r="L33" s="63"/>
      <c r="M33" s="63"/>
      <c r="N33" s="63"/>
      <c r="O33" s="63"/>
    </row>
    <row r="34" spans="1:20" x14ac:dyDescent="0.25">
      <c r="A34" s="69"/>
      <c r="B34" s="63" t="s">
        <v>91</v>
      </c>
      <c r="C34" s="63"/>
      <c r="D34" s="65"/>
      <c r="E34" s="51">
        <f t="shared" si="1"/>
        <v>0</v>
      </c>
      <c r="F34" s="66"/>
      <c r="G34" s="66"/>
      <c r="H34" s="63"/>
      <c r="I34" s="64"/>
      <c r="J34" s="64"/>
      <c r="K34" s="63"/>
      <c r="L34" s="63"/>
      <c r="M34" s="63"/>
      <c r="N34" s="63"/>
      <c r="O34" s="63"/>
    </row>
    <row r="35" spans="1:20" x14ac:dyDescent="0.25">
      <c r="A35" s="69"/>
      <c r="B35" s="63" t="s">
        <v>93</v>
      </c>
      <c r="C35" s="63"/>
      <c r="D35" s="65"/>
      <c r="E35" s="51">
        <f t="shared" si="1"/>
        <v>0</v>
      </c>
      <c r="F35" s="66"/>
      <c r="G35" s="66"/>
      <c r="H35" s="63"/>
      <c r="I35" s="64"/>
      <c r="J35" s="64"/>
      <c r="K35" s="63"/>
      <c r="L35" s="63"/>
      <c r="M35" s="63"/>
      <c r="N35" s="63"/>
      <c r="O35" s="63"/>
    </row>
    <row r="36" spans="1:20" x14ac:dyDescent="0.25">
      <c r="A36" s="69"/>
      <c r="B36" s="66" t="s">
        <v>113</v>
      </c>
      <c r="C36" s="66"/>
      <c r="D36" s="68"/>
      <c r="E36" s="51">
        <f t="shared" si="1"/>
        <v>0</v>
      </c>
      <c r="F36" s="66"/>
      <c r="G36" s="66"/>
      <c r="H36" s="66"/>
      <c r="I36" s="67"/>
      <c r="J36" s="67"/>
      <c r="K36" s="66"/>
      <c r="L36" s="66"/>
      <c r="M36" s="66"/>
      <c r="N36" s="66"/>
      <c r="O36" s="66"/>
    </row>
    <row r="37" spans="1:20" x14ac:dyDescent="0.25">
      <c r="A37" s="69"/>
      <c r="B37" s="66"/>
      <c r="C37" s="66"/>
      <c r="D37" s="68"/>
      <c r="E37" s="79">
        <f>DATEDIF(C37,D37,"D")</f>
        <v>0</v>
      </c>
      <c r="F37" s="66"/>
      <c r="G37" s="66"/>
      <c r="H37" s="66"/>
      <c r="I37" s="67"/>
      <c r="J37" s="67"/>
      <c r="K37" s="66"/>
      <c r="L37" s="66"/>
      <c r="M37" s="66"/>
      <c r="N37" s="66"/>
      <c r="O37" s="66"/>
    </row>
    <row r="38" spans="1:20" x14ac:dyDescent="0.25">
      <c r="A38" s="69"/>
      <c r="B38" s="66"/>
      <c r="C38" s="66"/>
      <c r="D38" s="68"/>
      <c r="E38" s="51">
        <f t="shared" si="1"/>
        <v>0</v>
      </c>
      <c r="F38" s="66"/>
      <c r="G38" s="66"/>
      <c r="H38" s="66"/>
      <c r="I38" s="67"/>
      <c r="J38" s="67"/>
      <c r="K38" s="66"/>
      <c r="L38" s="66"/>
      <c r="M38" s="66"/>
      <c r="N38" s="66"/>
      <c r="O38" s="66"/>
    </row>
    <row r="39" spans="1:20" x14ac:dyDescent="0.25">
      <c r="A39" s="69"/>
      <c r="B39" s="66"/>
      <c r="C39" s="66"/>
      <c r="D39" s="68"/>
      <c r="E39" s="51"/>
      <c r="F39" s="66"/>
      <c r="G39" s="66"/>
      <c r="H39" s="66"/>
      <c r="I39" s="67"/>
      <c r="J39" s="67"/>
      <c r="K39" s="66"/>
      <c r="L39" s="66"/>
      <c r="M39" s="66"/>
      <c r="N39" s="66"/>
      <c r="O39" s="66"/>
    </row>
    <row r="40" spans="1:20" x14ac:dyDescent="0.25">
      <c r="A40" s="69"/>
      <c r="B40" s="66"/>
      <c r="C40" s="66"/>
      <c r="D40" s="68"/>
      <c r="E40" s="51"/>
      <c r="F40" s="66"/>
      <c r="G40" s="66"/>
      <c r="H40" s="66"/>
      <c r="I40" s="67"/>
      <c r="J40" s="67"/>
      <c r="K40" s="66"/>
      <c r="L40" s="66"/>
      <c r="M40" s="66"/>
      <c r="N40" s="66"/>
      <c r="O40" s="66"/>
    </row>
    <row r="42" spans="1:20" s="46" customFormat="1" x14ac:dyDescent="0.25">
      <c r="A42" s="177" t="s">
        <v>129</v>
      </c>
      <c r="B42" s="177"/>
      <c r="C42" s="177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</row>
    <row r="43" spans="1:20" s="46" customFormat="1" x14ac:dyDescent="0.25">
      <c r="A43" s="77" t="s">
        <v>130</v>
      </c>
      <c r="B43" s="78" t="s">
        <v>138</v>
      </c>
      <c r="C43" s="78" t="s">
        <v>141</v>
      </c>
      <c r="D43" s="78" t="s">
        <v>145</v>
      </c>
      <c r="E43" s="78" t="s">
        <v>100</v>
      </c>
      <c r="F43" s="78" t="s">
        <v>101</v>
      </c>
      <c r="G43" s="78" t="s">
        <v>102</v>
      </c>
      <c r="H43" s="78" t="s">
        <v>103</v>
      </c>
      <c r="I43" s="78" t="s">
        <v>104</v>
      </c>
      <c r="J43" s="51"/>
      <c r="K43" s="51"/>
      <c r="L43" s="51"/>
      <c r="M43" s="51"/>
      <c r="N43" s="51"/>
      <c r="O43" s="51"/>
      <c r="P43" s="76"/>
      <c r="Q43" s="76"/>
      <c r="R43" s="76"/>
      <c r="S43" s="76"/>
      <c r="T43" s="76"/>
    </row>
    <row r="44" spans="1:20" s="45" customFormat="1" ht="15" customHeight="1" x14ac:dyDescent="0.25">
      <c r="A44" s="69"/>
      <c r="B44" s="63" t="s">
        <v>136</v>
      </c>
      <c r="C44" s="71" t="s">
        <v>144</v>
      </c>
      <c r="D44" s="72"/>
      <c r="E44" s="51"/>
      <c r="F44" s="66"/>
      <c r="G44" s="66"/>
      <c r="H44" s="63"/>
      <c r="I44" s="64"/>
      <c r="J44" s="64"/>
      <c r="K44" s="63"/>
      <c r="L44" s="63"/>
      <c r="M44" s="63"/>
      <c r="N44" s="63"/>
      <c r="O44" s="63"/>
    </row>
    <row r="45" spans="1:20" s="45" customFormat="1" x14ac:dyDescent="0.25">
      <c r="A45" s="69"/>
      <c r="B45" s="63" t="s">
        <v>143</v>
      </c>
      <c r="C45" s="71" t="s">
        <v>142</v>
      </c>
      <c r="D45" s="72"/>
      <c r="E45" s="51"/>
      <c r="F45" s="66"/>
      <c r="G45" s="66"/>
      <c r="H45" s="63"/>
      <c r="I45" s="64"/>
      <c r="J45" s="64"/>
      <c r="K45" s="63"/>
      <c r="L45" s="63"/>
      <c r="M45" s="63"/>
      <c r="N45" s="63"/>
      <c r="O45" s="63"/>
    </row>
    <row r="46" spans="1:20" s="45" customFormat="1" x14ac:dyDescent="0.25">
      <c r="A46" s="69"/>
      <c r="B46" s="63" t="s">
        <v>140</v>
      </c>
      <c r="C46" s="63" t="s">
        <v>144</v>
      </c>
      <c r="D46" s="65"/>
      <c r="E46" s="51"/>
      <c r="F46" s="66"/>
      <c r="G46" s="66"/>
      <c r="H46" s="63"/>
      <c r="I46" s="64"/>
      <c r="J46" s="64"/>
      <c r="K46" s="63"/>
      <c r="L46" s="63"/>
      <c r="M46" s="63"/>
      <c r="N46" s="63"/>
      <c r="O46" s="63"/>
    </row>
    <row r="47" spans="1:20" s="45" customFormat="1" x14ac:dyDescent="0.25">
      <c r="A47" s="69"/>
      <c r="B47" s="63"/>
      <c r="C47" s="63"/>
      <c r="D47" s="65"/>
      <c r="E47" s="51"/>
      <c r="F47" s="66"/>
      <c r="G47" s="66"/>
      <c r="H47" s="63"/>
      <c r="I47" s="64"/>
      <c r="J47" s="64"/>
      <c r="K47" s="63"/>
      <c r="L47" s="63"/>
      <c r="M47" s="63"/>
      <c r="N47" s="63"/>
      <c r="O47" s="63"/>
    </row>
    <row r="48" spans="1:20" x14ac:dyDescent="0.25">
      <c r="A48" s="69"/>
      <c r="B48" s="66"/>
      <c r="C48" s="66"/>
      <c r="D48" s="68"/>
      <c r="E48" s="51"/>
      <c r="F48" s="66"/>
      <c r="G48" s="66"/>
      <c r="H48" s="66"/>
      <c r="I48" s="67"/>
      <c r="J48" s="67"/>
      <c r="K48" s="66"/>
      <c r="L48" s="66"/>
      <c r="M48" s="66"/>
      <c r="N48" s="66"/>
      <c r="O48" s="66"/>
    </row>
    <row r="49" spans="1:15" x14ac:dyDescent="0.25">
      <c r="A49" s="69"/>
      <c r="B49" s="66"/>
      <c r="C49" s="66"/>
      <c r="D49" s="68"/>
      <c r="E49" s="79"/>
      <c r="F49" s="66"/>
      <c r="G49" s="66"/>
      <c r="H49" s="66"/>
      <c r="I49" s="67"/>
      <c r="J49" s="67"/>
      <c r="K49" s="66"/>
      <c r="L49" s="66"/>
      <c r="M49" s="66"/>
      <c r="N49" s="66"/>
      <c r="O49" s="66"/>
    </row>
    <row r="50" spans="1:15" x14ac:dyDescent="0.25">
      <c r="A50" s="69"/>
      <c r="B50" s="66"/>
      <c r="C50" s="66"/>
      <c r="D50" s="68"/>
      <c r="E50" s="51"/>
      <c r="F50" s="66"/>
      <c r="G50" s="66"/>
      <c r="H50" s="66"/>
      <c r="I50" s="67"/>
      <c r="J50" s="67"/>
      <c r="K50" s="66"/>
      <c r="L50" s="66"/>
      <c r="M50" s="66"/>
      <c r="N50" s="66"/>
      <c r="O50" s="66"/>
    </row>
  </sheetData>
  <mergeCells count="6">
    <mergeCell ref="A42:C42"/>
    <mergeCell ref="A3:O3"/>
    <mergeCell ref="N4:O4"/>
    <mergeCell ref="A7:C7"/>
    <mergeCell ref="A18:C18"/>
    <mergeCell ref="A30:C30"/>
  </mergeCells>
  <conditionalFormatting sqref="I2:J2 I5:J5 I4 I20:J29 I41:J41 I51:J1048576">
    <cfRule type="cellIs" dxfId="274" priority="7" operator="equal">
      <formula>"OK"</formula>
    </cfRule>
    <cfRule type="cellIs" dxfId="273" priority="8" operator="equal">
      <formula>"OK"</formula>
    </cfRule>
  </conditionalFormatting>
  <conditionalFormatting sqref="O5">
    <cfRule type="containsText" dxfId="272" priority="5" operator="containsText" text="VIGENTE">
      <formula>NOT(ISERROR(SEARCH("VIGENTE",O5)))</formula>
    </cfRule>
    <cfRule type="containsText" dxfId="271" priority="6" operator="containsText" text="VENCIDO">
      <formula>NOT(ISERROR(SEARCH("VENCIDO",O5)))</formula>
    </cfRule>
  </conditionalFormatting>
  <conditionalFormatting sqref="I32:J40">
    <cfRule type="cellIs" dxfId="270" priority="3" operator="equal">
      <formula>"OK"</formula>
    </cfRule>
    <cfRule type="cellIs" dxfId="269" priority="4" operator="equal">
      <formula>"OK"</formula>
    </cfRule>
  </conditionalFormatting>
  <conditionalFormatting sqref="I44:J50">
    <cfRule type="cellIs" dxfId="268" priority="1" operator="equal">
      <formula>"OK"</formula>
    </cfRule>
    <cfRule type="cellIs" dxfId="267" priority="2" operator="equal">
      <formula>"OK"</formula>
    </cfRule>
  </conditionalFormatting>
  <pageMargins left="0.511811024" right="0.511811024" top="0.78740157499999996" bottom="0.78740157499999996" header="0.31496062000000002" footer="0.31496062000000002"/>
  <pageSetup paperSize="9" scale="42" orientation="landscape" horizontalDpi="1200" verticalDpi="1200" r:id="rId1"/>
  <tableParts count="4">
    <tablePart r:id="rId2"/>
    <tablePart r:id="rId3"/>
    <tablePart r:id="rId4"/>
    <tablePart r:id="rId5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4">
    <tabColor theme="4" tint="0.79998168889431442"/>
  </sheetPr>
  <dimension ref="A1:T50"/>
  <sheetViews>
    <sheetView showGridLines="0" topLeftCell="A2" zoomScale="80" zoomScaleNormal="80" workbookViewId="0">
      <selection activeCell="L39" sqref="L39"/>
    </sheetView>
  </sheetViews>
  <sheetFormatPr defaultRowHeight="15" x14ac:dyDescent="0.25"/>
  <cols>
    <col min="1" max="1" width="7.85546875" style="44" customWidth="1"/>
    <col min="2" max="2" width="21.140625" style="3" customWidth="1"/>
    <col min="3" max="3" width="22.5703125" style="3" customWidth="1"/>
    <col min="4" max="4" width="23.140625" bestFit="1" customWidth="1"/>
    <col min="5" max="5" width="22" style="5" customWidth="1"/>
    <col min="6" max="6" width="25.85546875" style="6" bestFit="1" customWidth="1"/>
    <col min="7" max="7" width="25.85546875" style="6" customWidth="1"/>
    <col min="8" max="8" width="42.7109375" bestFit="1" customWidth="1"/>
    <col min="9" max="9" width="23.85546875" style="4" bestFit="1" customWidth="1"/>
    <col min="10" max="10" width="17.28515625" style="4" customWidth="1"/>
    <col min="11" max="12" width="18.5703125" customWidth="1"/>
    <col min="13" max="13" width="23.5703125" customWidth="1"/>
    <col min="14" max="14" width="14.140625" customWidth="1"/>
    <col min="15" max="15" width="16" customWidth="1"/>
  </cols>
  <sheetData>
    <row r="1" spans="1:15" ht="18.75" x14ac:dyDescent="0.25">
      <c r="A1" s="42" t="s">
        <v>118</v>
      </c>
      <c r="B1" s="42"/>
      <c r="C1" s="42"/>
      <c r="D1" s="70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</row>
    <row r="2" spans="1:15" x14ac:dyDescent="0.25">
      <c r="A2" s="43"/>
      <c r="B2" s="2"/>
      <c r="C2" s="2"/>
    </row>
    <row r="3" spans="1:15" s="3" customFormat="1" ht="21.75" thickBot="1" x14ac:dyDescent="0.4">
      <c r="A3" s="180" t="s">
        <v>87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</row>
    <row r="4" spans="1:15" s="4" customFormat="1" ht="29.25" customHeight="1" x14ac:dyDescent="0.25">
      <c r="A4" s="52" t="s">
        <v>80</v>
      </c>
      <c r="B4" s="62" t="s">
        <v>86</v>
      </c>
      <c r="C4" s="52" t="s">
        <v>110</v>
      </c>
      <c r="D4" s="52" t="s">
        <v>81</v>
      </c>
      <c r="E4" s="52" t="s">
        <v>82</v>
      </c>
      <c r="F4" s="52" t="s">
        <v>83</v>
      </c>
      <c r="G4" s="52" t="s">
        <v>85</v>
      </c>
      <c r="H4" s="52" t="s">
        <v>84</v>
      </c>
      <c r="I4" s="52" t="s">
        <v>112</v>
      </c>
      <c r="J4" s="54" t="s">
        <v>109</v>
      </c>
      <c r="K4" s="54" t="s">
        <v>106</v>
      </c>
      <c r="L4" s="54" t="s">
        <v>107</v>
      </c>
      <c r="M4" s="54" t="s">
        <v>105</v>
      </c>
      <c r="N4" s="178" t="s">
        <v>108</v>
      </c>
      <c r="O4" s="179"/>
    </row>
    <row r="5" spans="1:15" s="47" customFormat="1" ht="21.75" customHeight="1" thickBot="1" x14ac:dyDescent="0.3">
      <c r="A5" s="56"/>
      <c r="B5" s="55"/>
      <c r="C5" s="53"/>
      <c r="D5" s="53"/>
      <c r="E5" s="56"/>
      <c r="F5" s="56"/>
      <c r="G5" s="56"/>
      <c r="H5" s="53"/>
      <c r="I5" s="57"/>
      <c r="J5" s="58"/>
      <c r="K5" s="58"/>
      <c r="L5" s="58"/>
      <c r="M5" s="59"/>
      <c r="N5" s="60"/>
      <c r="O5" s="61"/>
    </row>
    <row r="6" spans="1:15" s="46" customFormat="1" ht="15.75" thickTop="1" x14ac:dyDescent="0.25">
      <c r="A6" s="48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</row>
    <row r="7" spans="1:15" s="46" customFormat="1" x14ac:dyDescent="0.25">
      <c r="A7" s="177" t="s">
        <v>134</v>
      </c>
      <c r="B7" s="177"/>
      <c r="C7" s="177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</row>
    <row r="8" spans="1:15" s="75" customFormat="1" x14ac:dyDescent="0.25">
      <c r="A8" s="80" t="s">
        <v>92</v>
      </c>
      <c r="B8" s="81" t="s">
        <v>120</v>
      </c>
      <c r="C8" s="81" t="s">
        <v>121</v>
      </c>
      <c r="D8" s="81" t="s">
        <v>122</v>
      </c>
      <c r="E8" s="81" t="s">
        <v>123</v>
      </c>
      <c r="F8" s="81" t="s">
        <v>124</v>
      </c>
      <c r="G8" s="81" t="s">
        <v>131</v>
      </c>
      <c r="H8" s="81" t="s">
        <v>132</v>
      </c>
      <c r="I8" s="81" t="s">
        <v>133</v>
      </c>
      <c r="J8" s="50"/>
      <c r="K8" s="50"/>
      <c r="L8" s="50"/>
      <c r="M8" s="50"/>
      <c r="N8" s="50"/>
      <c r="O8" s="50"/>
    </row>
    <row r="9" spans="1:15" s="46" customFormat="1" x14ac:dyDescent="0.25">
      <c r="A9" s="49"/>
      <c r="B9" s="73">
        <f>I5</f>
        <v>0</v>
      </c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</row>
    <row r="10" spans="1:15" s="46" customFormat="1" x14ac:dyDescent="0.25">
      <c r="A10" s="49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</row>
    <row r="11" spans="1:15" s="46" customFormat="1" x14ac:dyDescent="0.25">
      <c r="A11" s="49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</row>
    <row r="12" spans="1:15" s="46" customFormat="1" x14ac:dyDescent="0.25">
      <c r="A12" s="49"/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</row>
    <row r="13" spans="1:15" s="46" customFormat="1" x14ac:dyDescent="0.25">
      <c r="A13" s="73"/>
      <c r="B13" s="74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</row>
    <row r="14" spans="1:15" s="46" customFormat="1" x14ac:dyDescent="0.25">
      <c r="A14" s="49"/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</row>
    <row r="15" spans="1:15" s="46" customFormat="1" x14ac:dyDescent="0.25">
      <c r="A15" s="49"/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</row>
    <row r="16" spans="1:15" s="46" customFormat="1" x14ac:dyDescent="0.25">
      <c r="A16" s="49"/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</row>
    <row r="17" spans="1:15" s="46" customFormat="1" x14ac:dyDescent="0.25">
      <c r="A17" s="49"/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</row>
    <row r="18" spans="1:15" s="46" customFormat="1" x14ac:dyDescent="0.25">
      <c r="A18" s="177" t="s">
        <v>127</v>
      </c>
      <c r="B18" s="177"/>
      <c r="C18" s="177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</row>
    <row r="19" spans="1:15" s="46" customFormat="1" x14ac:dyDescent="0.25">
      <c r="A19" s="77" t="s">
        <v>119</v>
      </c>
      <c r="B19" s="78" t="s">
        <v>125</v>
      </c>
      <c r="C19" s="78" t="s">
        <v>126</v>
      </c>
      <c r="D19" s="78" t="s">
        <v>114</v>
      </c>
      <c r="E19" s="78" t="s">
        <v>99</v>
      </c>
      <c r="F19" s="78" t="s">
        <v>98</v>
      </c>
      <c r="G19" s="78" t="s">
        <v>116</v>
      </c>
      <c r="H19" s="78" t="s">
        <v>135</v>
      </c>
      <c r="I19" s="78" t="s">
        <v>100</v>
      </c>
      <c r="J19" s="51"/>
      <c r="K19" s="51"/>
      <c r="L19" s="51"/>
      <c r="M19" s="51"/>
      <c r="N19" s="51"/>
      <c r="O19" s="51"/>
    </row>
    <row r="20" spans="1:15" s="45" customFormat="1" ht="15" customHeight="1" x14ac:dyDescent="0.25">
      <c r="A20" s="69"/>
      <c r="B20" s="63" t="s">
        <v>89</v>
      </c>
      <c r="C20" s="71">
        <v>42050</v>
      </c>
      <c r="D20" s="72">
        <v>42081</v>
      </c>
      <c r="E20" s="51">
        <f t="shared" ref="E20:E26" si="0">DATEDIF(C20,D20,"D")</f>
        <v>31</v>
      </c>
      <c r="F20" s="66"/>
      <c r="G20" s="66"/>
      <c r="H20" s="63"/>
      <c r="I20" s="64"/>
      <c r="J20" s="51"/>
      <c r="K20" s="65"/>
      <c r="L20" s="65"/>
      <c r="M20" s="65"/>
      <c r="N20" s="65"/>
      <c r="O20" s="65"/>
    </row>
    <row r="21" spans="1:15" s="45" customFormat="1" x14ac:dyDescent="0.25">
      <c r="A21" s="69"/>
      <c r="B21" s="63" t="s">
        <v>90</v>
      </c>
      <c r="C21" s="71">
        <v>42081</v>
      </c>
      <c r="D21" s="72">
        <v>42116</v>
      </c>
      <c r="E21" s="51">
        <f t="shared" si="0"/>
        <v>35</v>
      </c>
      <c r="F21" s="66"/>
      <c r="G21" s="66"/>
      <c r="H21" s="63"/>
      <c r="I21" s="64"/>
      <c r="J21" s="64"/>
      <c r="K21" s="63"/>
      <c r="L21" s="63"/>
      <c r="M21" s="63"/>
      <c r="N21" s="63"/>
      <c r="O21" s="63"/>
    </row>
    <row r="22" spans="1:15" s="45" customFormat="1" x14ac:dyDescent="0.25">
      <c r="A22" s="69"/>
      <c r="B22" s="63" t="s">
        <v>91</v>
      </c>
      <c r="C22" s="63"/>
      <c r="D22" s="65"/>
      <c r="E22" s="51">
        <f t="shared" si="0"/>
        <v>0</v>
      </c>
      <c r="F22" s="66"/>
      <c r="G22" s="66"/>
      <c r="H22" s="63"/>
      <c r="I22" s="64"/>
      <c r="J22" s="64"/>
      <c r="K22" s="63"/>
      <c r="L22" s="63"/>
      <c r="M22" s="63"/>
      <c r="N22" s="63"/>
      <c r="O22" s="63"/>
    </row>
    <row r="23" spans="1:15" s="45" customFormat="1" x14ac:dyDescent="0.25">
      <c r="A23" s="69"/>
      <c r="B23" s="63" t="s">
        <v>93</v>
      </c>
      <c r="C23" s="63"/>
      <c r="D23" s="65"/>
      <c r="E23" s="51">
        <f t="shared" si="0"/>
        <v>0</v>
      </c>
      <c r="F23" s="66"/>
      <c r="G23" s="66"/>
      <c r="H23" s="63"/>
      <c r="I23" s="64"/>
      <c r="J23" s="64"/>
      <c r="K23" s="63"/>
      <c r="L23" s="63"/>
      <c r="M23" s="63"/>
      <c r="N23" s="63"/>
      <c r="O23" s="63"/>
    </row>
    <row r="24" spans="1:15" x14ac:dyDescent="0.25">
      <c r="A24" s="69"/>
      <c r="B24" s="66" t="s">
        <v>113</v>
      </c>
      <c r="C24" s="66"/>
      <c r="D24" s="68"/>
      <c r="E24" s="51">
        <f t="shared" si="0"/>
        <v>0</v>
      </c>
      <c r="F24" s="66"/>
      <c r="G24" s="66"/>
      <c r="H24" s="66"/>
      <c r="I24" s="67"/>
      <c r="J24" s="67"/>
      <c r="K24" s="66"/>
      <c r="L24" s="66"/>
      <c r="M24" s="66"/>
      <c r="N24" s="66"/>
      <c r="O24" s="66"/>
    </row>
    <row r="25" spans="1:15" x14ac:dyDescent="0.25">
      <c r="A25" s="69"/>
      <c r="B25" s="66"/>
      <c r="C25" s="66"/>
      <c r="D25" s="68"/>
      <c r="E25" s="79">
        <f>DATEDIF(C25,D25,"D")</f>
        <v>0</v>
      </c>
      <c r="F25" s="66"/>
      <c r="G25" s="66"/>
      <c r="H25" s="66"/>
      <c r="I25" s="67"/>
      <c r="J25" s="67"/>
      <c r="K25" s="66"/>
      <c r="L25" s="66"/>
      <c r="M25" s="66"/>
      <c r="N25" s="66"/>
      <c r="O25" s="66"/>
    </row>
    <row r="26" spans="1:15" x14ac:dyDescent="0.25">
      <c r="A26" s="69"/>
      <c r="B26" s="66"/>
      <c r="C26" s="66"/>
      <c r="D26" s="68"/>
      <c r="E26" s="51">
        <f t="shared" si="0"/>
        <v>0</v>
      </c>
      <c r="F26" s="66"/>
      <c r="G26" s="66"/>
      <c r="H26" s="66"/>
      <c r="I26" s="67"/>
      <c r="J26" s="67"/>
      <c r="K26" s="66"/>
      <c r="L26" s="66"/>
      <c r="M26" s="66"/>
      <c r="N26" s="66"/>
      <c r="O26" s="66"/>
    </row>
    <row r="27" spans="1:15" x14ac:dyDescent="0.25">
      <c r="A27" s="69"/>
      <c r="B27" s="66"/>
      <c r="C27" s="66"/>
      <c r="D27" s="68"/>
      <c r="E27" s="51"/>
      <c r="F27" s="66"/>
      <c r="G27" s="66"/>
      <c r="H27" s="66"/>
      <c r="I27" s="67"/>
      <c r="J27" s="67"/>
      <c r="K27" s="66"/>
      <c r="L27" s="66"/>
      <c r="M27" s="66"/>
      <c r="N27" s="66"/>
      <c r="O27" s="66"/>
    </row>
    <row r="28" spans="1:15" x14ac:dyDescent="0.25">
      <c r="A28" s="69"/>
      <c r="B28" s="66"/>
      <c r="C28" s="66"/>
      <c r="D28" s="68"/>
      <c r="E28" s="51"/>
      <c r="F28" s="66"/>
      <c r="G28" s="66"/>
      <c r="H28" s="66"/>
      <c r="I28" s="67"/>
      <c r="J28" s="67"/>
      <c r="K28" s="66"/>
      <c r="L28" s="66"/>
      <c r="M28" s="66"/>
      <c r="N28" s="66"/>
      <c r="O28" s="66"/>
    </row>
    <row r="29" spans="1:15" x14ac:dyDescent="0.25">
      <c r="A29" s="50"/>
    </row>
    <row r="30" spans="1:15" x14ac:dyDescent="0.25">
      <c r="A30" s="177" t="s">
        <v>139</v>
      </c>
      <c r="B30" s="177"/>
      <c r="C30" s="177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</row>
    <row r="31" spans="1:15" x14ac:dyDescent="0.25">
      <c r="A31" s="77" t="s">
        <v>128</v>
      </c>
      <c r="B31" s="78" t="s">
        <v>131</v>
      </c>
      <c r="C31" s="78" t="s">
        <v>115</v>
      </c>
      <c r="D31" s="78" t="s">
        <v>114</v>
      </c>
      <c r="E31" s="78" t="s">
        <v>99</v>
      </c>
      <c r="F31" s="78" t="s">
        <v>98</v>
      </c>
      <c r="G31" s="78" t="s">
        <v>116</v>
      </c>
      <c r="H31" s="78" t="s">
        <v>117</v>
      </c>
      <c r="I31" s="78" t="s">
        <v>100</v>
      </c>
      <c r="J31" s="51"/>
      <c r="K31" s="51"/>
      <c r="L31" s="51"/>
      <c r="M31" s="51"/>
      <c r="N31" s="51"/>
      <c r="O31" s="51"/>
    </row>
    <row r="32" spans="1:15" x14ac:dyDescent="0.25">
      <c r="A32" s="69"/>
      <c r="B32" s="63" t="s">
        <v>89</v>
      </c>
      <c r="C32" s="71">
        <v>42050</v>
      </c>
      <c r="D32" s="72">
        <v>42081</v>
      </c>
      <c r="E32" s="51">
        <f t="shared" ref="E32:E38" si="1">DATEDIF(C32,D32,"D")</f>
        <v>31</v>
      </c>
      <c r="F32" s="66"/>
      <c r="G32" s="66"/>
      <c r="H32" s="63"/>
      <c r="I32" s="64"/>
      <c r="J32" s="64"/>
      <c r="K32" s="63"/>
      <c r="L32" s="63"/>
      <c r="M32" s="63"/>
      <c r="N32" s="63"/>
      <c r="O32" s="63"/>
    </row>
    <row r="33" spans="1:20" x14ac:dyDescent="0.25">
      <c r="A33" s="69"/>
      <c r="B33" s="63" t="s">
        <v>90</v>
      </c>
      <c r="C33" s="63"/>
      <c r="D33" s="65"/>
      <c r="E33" s="51">
        <f t="shared" si="1"/>
        <v>0</v>
      </c>
      <c r="F33" s="66"/>
      <c r="G33" s="66"/>
      <c r="H33" s="63"/>
      <c r="I33" s="64"/>
      <c r="J33" s="64"/>
      <c r="K33" s="63"/>
      <c r="L33" s="63"/>
      <c r="M33" s="63"/>
      <c r="N33" s="63"/>
      <c r="O33" s="63"/>
    </row>
    <row r="34" spans="1:20" x14ac:dyDescent="0.25">
      <c r="A34" s="69"/>
      <c r="B34" s="63" t="s">
        <v>91</v>
      </c>
      <c r="C34" s="63"/>
      <c r="D34" s="65"/>
      <c r="E34" s="51">
        <f t="shared" si="1"/>
        <v>0</v>
      </c>
      <c r="F34" s="66"/>
      <c r="G34" s="66"/>
      <c r="H34" s="63"/>
      <c r="I34" s="64"/>
      <c r="J34" s="64"/>
      <c r="K34" s="63"/>
      <c r="L34" s="63"/>
      <c r="M34" s="63"/>
      <c r="N34" s="63"/>
      <c r="O34" s="63"/>
    </row>
    <row r="35" spans="1:20" x14ac:dyDescent="0.25">
      <c r="A35" s="69"/>
      <c r="B35" s="63" t="s">
        <v>93</v>
      </c>
      <c r="C35" s="63"/>
      <c r="D35" s="65"/>
      <c r="E35" s="51">
        <f t="shared" si="1"/>
        <v>0</v>
      </c>
      <c r="F35" s="66"/>
      <c r="G35" s="66"/>
      <c r="H35" s="63"/>
      <c r="I35" s="64"/>
      <c r="J35" s="64"/>
      <c r="K35" s="63"/>
      <c r="L35" s="63"/>
      <c r="M35" s="63"/>
      <c r="N35" s="63"/>
      <c r="O35" s="63"/>
    </row>
    <row r="36" spans="1:20" x14ac:dyDescent="0.25">
      <c r="A36" s="69"/>
      <c r="B36" s="66" t="s">
        <v>113</v>
      </c>
      <c r="C36" s="66"/>
      <c r="D36" s="68"/>
      <c r="E36" s="51">
        <f t="shared" si="1"/>
        <v>0</v>
      </c>
      <c r="F36" s="66"/>
      <c r="G36" s="66"/>
      <c r="H36" s="66"/>
      <c r="I36" s="67"/>
      <c r="J36" s="67"/>
      <c r="K36" s="66"/>
      <c r="L36" s="66"/>
      <c r="M36" s="66"/>
      <c r="N36" s="66"/>
      <c r="O36" s="66"/>
    </row>
    <row r="37" spans="1:20" x14ac:dyDescent="0.25">
      <c r="A37" s="69"/>
      <c r="B37" s="66"/>
      <c r="C37" s="66"/>
      <c r="D37" s="68"/>
      <c r="E37" s="79">
        <f>DATEDIF(C37,D37,"D")</f>
        <v>0</v>
      </c>
      <c r="F37" s="66"/>
      <c r="G37" s="66"/>
      <c r="H37" s="66"/>
      <c r="I37" s="67"/>
      <c r="J37" s="67"/>
      <c r="K37" s="66"/>
      <c r="L37" s="66"/>
      <c r="M37" s="66"/>
      <c r="N37" s="66"/>
      <c r="O37" s="66"/>
    </row>
    <row r="38" spans="1:20" x14ac:dyDescent="0.25">
      <c r="A38" s="69"/>
      <c r="B38" s="66"/>
      <c r="C38" s="66"/>
      <c r="D38" s="68"/>
      <c r="E38" s="51">
        <f t="shared" si="1"/>
        <v>0</v>
      </c>
      <c r="F38" s="66"/>
      <c r="G38" s="66"/>
      <c r="H38" s="66"/>
      <c r="I38" s="67"/>
      <c r="J38" s="67"/>
      <c r="K38" s="66"/>
      <c r="L38" s="66"/>
      <c r="M38" s="66"/>
      <c r="N38" s="66"/>
      <c r="O38" s="66"/>
    </row>
    <row r="39" spans="1:20" x14ac:dyDescent="0.25">
      <c r="A39" s="69"/>
      <c r="B39" s="66"/>
      <c r="C39" s="66"/>
      <c r="D39" s="68"/>
      <c r="E39" s="51"/>
      <c r="F39" s="66"/>
      <c r="G39" s="66"/>
      <c r="H39" s="66"/>
      <c r="I39" s="67"/>
      <c r="J39" s="67"/>
      <c r="K39" s="66"/>
      <c r="L39" s="66"/>
      <c r="M39" s="66"/>
      <c r="N39" s="66"/>
      <c r="O39" s="66"/>
    </row>
    <row r="40" spans="1:20" x14ac:dyDescent="0.25">
      <c r="A40" s="69"/>
      <c r="B40" s="66"/>
      <c r="C40" s="66"/>
      <c r="D40" s="68"/>
      <c r="E40" s="51"/>
      <c r="F40" s="66"/>
      <c r="G40" s="66"/>
      <c r="H40" s="66"/>
      <c r="I40" s="67"/>
      <c r="J40" s="67"/>
      <c r="K40" s="66"/>
      <c r="L40" s="66"/>
      <c r="M40" s="66"/>
      <c r="N40" s="66"/>
      <c r="O40" s="66"/>
    </row>
    <row r="42" spans="1:20" s="46" customFormat="1" x14ac:dyDescent="0.25">
      <c r="A42" s="177" t="s">
        <v>129</v>
      </c>
      <c r="B42" s="177"/>
      <c r="C42" s="177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</row>
    <row r="43" spans="1:20" s="46" customFormat="1" x14ac:dyDescent="0.25">
      <c r="A43" s="77" t="s">
        <v>130</v>
      </c>
      <c r="B43" s="78" t="s">
        <v>138</v>
      </c>
      <c r="C43" s="78" t="s">
        <v>141</v>
      </c>
      <c r="D43" s="78" t="s">
        <v>145</v>
      </c>
      <c r="E43" s="78" t="s">
        <v>100</v>
      </c>
      <c r="F43" s="78" t="s">
        <v>101</v>
      </c>
      <c r="G43" s="78" t="s">
        <v>102</v>
      </c>
      <c r="H43" s="78" t="s">
        <v>103</v>
      </c>
      <c r="I43" s="78" t="s">
        <v>104</v>
      </c>
      <c r="J43" s="51"/>
      <c r="K43" s="51"/>
      <c r="L43" s="51"/>
      <c r="M43" s="51"/>
      <c r="N43" s="51"/>
      <c r="O43" s="51"/>
      <c r="P43" s="76"/>
      <c r="Q43" s="76"/>
      <c r="R43" s="76"/>
      <c r="S43" s="76"/>
      <c r="T43" s="76"/>
    </row>
    <row r="44" spans="1:20" s="45" customFormat="1" ht="15" customHeight="1" x14ac:dyDescent="0.25">
      <c r="A44" s="69"/>
      <c r="B44" s="63" t="s">
        <v>136</v>
      </c>
      <c r="C44" s="71" t="s">
        <v>144</v>
      </c>
      <c r="D44" s="72"/>
      <c r="E44" s="51"/>
      <c r="F44" s="66"/>
      <c r="G44" s="66"/>
      <c r="H44" s="63"/>
      <c r="I44" s="64"/>
      <c r="J44" s="64"/>
      <c r="K44" s="63"/>
      <c r="L44" s="63"/>
      <c r="M44" s="63"/>
      <c r="N44" s="63"/>
      <c r="O44" s="63"/>
    </row>
    <row r="45" spans="1:20" s="45" customFormat="1" x14ac:dyDescent="0.25">
      <c r="A45" s="69"/>
      <c r="B45" s="63" t="s">
        <v>143</v>
      </c>
      <c r="C45" s="71" t="s">
        <v>142</v>
      </c>
      <c r="D45" s="72"/>
      <c r="E45" s="51"/>
      <c r="F45" s="66"/>
      <c r="G45" s="66"/>
      <c r="H45" s="63"/>
      <c r="I45" s="64"/>
      <c r="J45" s="64"/>
      <c r="K45" s="63"/>
      <c r="L45" s="63"/>
      <c r="M45" s="63"/>
      <c r="N45" s="63"/>
      <c r="O45" s="63"/>
    </row>
    <row r="46" spans="1:20" s="45" customFormat="1" x14ac:dyDescent="0.25">
      <c r="A46" s="69"/>
      <c r="B46" s="63" t="s">
        <v>140</v>
      </c>
      <c r="C46" s="63" t="s">
        <v>144</v>
      </c>
      <c r="D46" s="65"/>
      <c r="E46" s="51"/>
      <c r="F46" s="66"/>
      <c r="G46" s="66"/>
      <c r="H46" s="63"/>
      <c r="I46" s="64"/>
      <c r="J46" s="64"/>
      <c r="K46" s="63"/>
      <c r="L46" s="63"/>
      <c r="M46" s="63"/>
      <c r="N46" s="63"/>
      <c r="O46" s="63"/>
    </row>
    <row r="47" spans="1:20" s="45" customFormat="1" x14ac:dyDescent="0.25">
      <c r="A47" s="69"/>
      <c r="B47" s="63"/>
      <c r="C47" s="63"/>
      <c r="D47" s="65"/>
      <c r="E47" s="51"/>
      <c r="F47" s="66"/>
      <c r="G47" s="66"/>
      <c r="H47" s="63"/>
      <c r="I47" s="64"/>
      <c r="J47" s="64"/>
      <c r="K47" s="63"/>
      <c r="L47" s="63"/>
      <c r="M47" s="63"/>
      <c r="N47" s="63"/>
      <c r="O47" s="63"/>
    </row>
    <row r="48" spans="1:20" x14ac:dyDescent="0.25">
      <c r="A48" s="69"/>
      <c r="B48" s="66"/>
      <c r="C48" s="66"/>
      <c r="D48" s="68"/>
      <c r="E48" s="51"/>
      <c r="F48" s="66"/>
      <c r="G48" s="66"/>
      <c r="H48" s="66"/>
      <c r="I48" s="67"/>
      <c r="J48" s="67"/>
      <c r="K48" s="66"/>
      <c r="L48" s="66"/>
      <c r="M48" s="66"/>
      <c r="N48" s="66"/>
      <c r="O48" s="66"/>
    </row>
    <row r="49" spans="1:15" x14ac:dyDescent="0.25">
      <c r="A49" s="69"/>
      <c r="B49" s="66"/>
      <c r="C49" s="66"/>
      <c r="D49" s="68"/>
      <c r="E49" s="79"/>
      <c r="F49" s="66"/>
      <c r="G49" s="66"/>
      <c r="H49" s="66"/>
      <c r="I49" s="67"/>
      <c r="J49" s="67"/>
      <c r="K49" s="66"/>
      <c r="L49" s="66"/>
      <c r="M49" s="66"/>
      <c r="N49" s="66"/>
      <c r="O49" s="66"/>
    </row>
    <row r="50" spans="1:15" x14ac:dyDescent="0.25">
      <c r="A50" s="69"/>
      <c r="B50" s="66"/>
      <c r="C50" s="66"/>
      <c r="D50" s="68"/>
      <c r="E50" s="51"/>
      <c r="F50" s="66"/>
      <c r="G50" s="66"/>
      <c r="H50" s="66"/>
      <c r="I50" s="67"/>
      <c r="J50" s="67"/>
      <c r="K50" s="66"/>
      <c r="L50" s="66"/>
      <c r="M50" s="66"/>
      <c r="N50" s="66"/>
      <c r="O50" s="66"/>
    </row>
  </sheetData>
  <mergeCells count="6">
    <mergeCell ref="A42:C42"/>
    <mergeCell ref="A3:O3"/>
    <mergeCell ref="N4:O4"/>
    <mergeCell ref="A7:C7"/>
    <mergeCell ref="A18:C18"/>
    <mergeCell ref="A30:C30"/>
  </mergeCells>
  <conditionalFormatting sqref="I2:J2 I5:J5 I4 I20:J29 I41:J41 I51:J1048576">
    <cfRule type="cellIs" dxfId="266" priority="7" operator="equal">
      <formula>"OK"</formula>
    </cfRule>
    <cfRule type="cellIs" dxfId="265" priority="8" operator="equal">
      <formula>"OK"</formula>
    </cfRule>
  </conditionalFormatting>
  <conditionalFormatting sqref="O5">
    <cfRule type="containsText" dxfId="264" priority="5" operator="containsText" text="VIGENTE">
      <formula>NOT(ISERROR(SEARCH("VIGENTE",O5)))</formula>
    </cfRule>
    <cfRule type="containsText" dxfId="263" priority="6" operator="containsText" text="VENCIDO">
      <formula>NOT(ISERROR(SEARCH("VENCIDO",O5)))</formula>
    </cfRule>
  </conditionalFormatting>
  <conditionalFormatting sqref="I32:J40">
    <cfRule type="cellIs" dxfId="262" priority="3" operator="equal">
      <formula>"OK"</formula>
    </cfRule>
    <cfRule type="cellIs" dxfId="261" priority="4" operator="equal">
      <formula>"OK"</formula>
    </cfRule>
  </conditionalFormatting>
  <conditionalFormatting sqref="I44:J50">
    <cfRule type="cellIs" dxfId="260" priority="1" operator="equal">
      <formula>"OK"</formula>
    </cfRule>
    <cfRule type="cellIs" dxfId="259" priority="2" operator="equal">
      <formula>"OK"</formula>
    </cfRule>
  </conditionalFormatting>
  <pageMargins left="0.511811024" right="0.511811024" top="0.78740157499999996" bottom="0.78740157499999996" header="0.31496062000000002" footer="0.31496062000000002"/>
  <tableParts count="4">
    <tablePart r:id="rId1"/>
    <tablePart r:id="rId2"/>
    <tablePart r:id="rId3"/>
    <tablePart r:id="rId4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5">
    <tabColor theme="7" tint="0.79998168889431442"/>
  </sheetPr>
  <dimension ref="A1:T50"/>
  <sheetViews>
    <sheetView showGridLines="0" zoomScale="80" zoomScaleNormal="80" workbookViewId="0">
      <selection activeCell="L43" sqref="L43"/>
    </sheetView>
  </sheetViews>
  <sheetFormatPr defaultRowHeight="15" x14ac:dyDescent="0.25"/>
  <cols>
    <col min="1" max="1" width="7.85546875" style="44" customWidth="1"/>
    <col min="2" max="2" width="21.140625" style="3" customWidth="1"/>
    <col min="3" max="3" width="22.5703125" style="3" customWidth="1"/>
    <col min="4" max="4" width="23.140625" bestFit="1" customWidth="1"/>
    <col min="5" max="5" width="22" style="5" customWidth="1"/>
    <col min="6" max="6" width="25.85546875" style="6" bestFit="1" customWidth="1"/>
    <col min="7" max="7" width="25.85546875" style="6" customWidth="1"/>
    <col min="8" max="8" width="42.7109375" bestFit="1" customWidth="1"/>
    <col min="9" max="9" width="23.85546875" style="4" bestFit="1" customWidth="1"/>
    <col min="10" max="10" width="17.28515625" style="4" customWidth="1"/>
    <col min="11" max="12" width="18.5703125" customWidth="1"/>
    <col min="13" max="13" width="23.5703125" customWidth="1"/>
    <col min="14" max="14" width="14.140625" customWidth="1"/>
    <col min="15" max="15" width="16" customWidth="1"/>
  </cols>
  <sheetData>
    <row r="1" spans="1:15" ht="18.75" x14ac:dyDescent="0.25">
      <c r="A1" s="42" t="s">
        <v>118</v>
      </c>
      <c r="B1" s="42"/>
      <c r="C1" s="42"/>
      <c r="D1" s="70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</row>
    <row r="2" spans="1:15" x14ac:dyDescent="0.25">
      <c r="A2" s="43"/>
      <c r="B2" s="2"/>
      <c r="C2" s="2"/>
    </row>
    <row r="3" spans="1:15" s="3" customFormat="1" ht="21.75" thickBot="1" x14ac:dyDescent="0.4">
      <c r="A3" s="180" t="s">
        <v>87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</row>
    <row r="4" spans="1:15" s="4" customFormat="1" ht="29.25" customHeight="1" x14ac:dyDescent="0.25">
      <c r="A4" s="52" t="s">
        <v>80</v>
      </c>
      <c r="B4" s="62" t="s">
        <v>86</v>
      </c>
      <c r="C4" s="52" t="s">
        <v>110</v>
      </c>
      <c r="D4" s="52" t="s">
        <v>81</v>
      </c>
      <c r="E4" s="52" t="s">
        <v>82</v>
      </c>
      <c r="F4" s="52" t="s">
        <v>83</v>
      </c>
      <c r="G4" s="52" t="s">
        <v>85</v>
      </c>
      <c r="H4" s="52" t="s">
        <v>84</v>
      </c>
      <c r="I4" s="52" t="s">
        <v>112</v>
      </c>
      <c r="J4" s="54" t="s">
        <v>109</v>
      </c>
      <c r="K4" s="54" t="s">
        <v>106</v>
      </c>
      <c r="L4" s="54" t="s">
        <v>107</v>
      </c>
      <c r="M4" s="54" t="s">
        <v>105</v>
      </c>
      <c r="N4" s="178" t="s">
        <v>108</v>
      </c>
      <c r="O4" s="179"/>
    </row>
    <row r="5" spans="1:15" s="47" customFormat="1" ht="21.75" customHeight="1" thickBot="1" x14ac:dyDescent="0.3">
      <c r="A5" s="56"/>
      <c r="B5" s="55"/>
      <c r="C5" s="53"/>
      <c r="D5" s="53"/>
      <c r="E5" s="56"/>
      <c r="F5" s="56"/>
      <c r="G5" s="56"/>
      <c r="H5" s="53"/>
      <c r="I5" s="57"/>
      <c r="J5" s="58"/>
      <c r="K5" s="58"/>
      <c r="L5" s="58"/>
      <c r="M5" s="59"/>
      <c r="N5" s="60"/>
      <c r="O5" s="61"/>
    </row>
    <row r="6" spans="1:15" s="46" customFormat="1" ht="15.75" thickTop="1" x14ac:dyDescent="0.25">
      <c r="A6" s="48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</row>
    <row r="7" spans="1:15" s="46" customFormat="1" x14ac:dyDescent="0.25">
      <c r="A7" s="177" t="s">
        <v>134</v>
      </c>
      <c r="B7" s="177"/>
      <c r="C7" s="177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</row>
    <row r="8" spans="1:15" s="75" customFormat="1" x14ac:dyDescent="0.25">
      <c r="A8" s="80" t="s">
        <v>92</v>
      </c>
      <c r="B8" s="81" t="s">
        <v>120</v>
      </c>
      <c r="C8" s="81" t="s">
        <v>121</v>
      </c>
      <c r="D8" s="81" t="s">
        <v>122</v>
      </c>
      <c r="E8" s="81" t="s">
        <v>123</v>
      </c>
      <c r="F8" s="81" t="s">
        <v>124</v>
      </c>
      <c r="G8" s="81" t="s">
        <v>131</v>
      </c>
      <c r="H8" s="81" t="s">
        <v>132</v>
      </c>
      <c r="I8" s="81" t="s">
        <v>133</v>
      </c>
      <c r="J8" s="50"/>
      <c r="K8" s="50"/>
      <c r="L8" s="50"/>
      <c r="M8" s="50"/>
      <c r="N8" s="50"/>
      <c r="O8" s="50"/>
    </row>
    <row r="9" spans="1:15" s="46" customFormat="1" x14ac:dyDescent="0.25">
      <c r="A9" s="49"/>
      <c r="B9" s="73">
        <f>I5</f>
        <v>0</v>
      </c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</row>
    <row r="10" spans="1:15" s="46" customFormat="1" x14ac:dyDescent="0.25">
      <c r="A10" s="49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</row>
    <row r="11" spans="1:15" s="46" customFormat="1" x14ac:dyDescent="0.25">
      <c r="A11" s="49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</row>
    <row r="12" spans="1:15" s="46" customFormat="1" x14ac:dyDescent="0.25">
      <c r="A12" s="49"/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</row>
    <row r="13" spans="1:15" s="46" customFormat="1" x14ac:dyDescent="0.25">
      <c r="A13" s="73"/>
      <c r="B13" s="74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</row>
    <row r="14" spans="1:15" s="46" customFormat="1" x14ac:dyDescent="0.25">
      <c r="A14" s="49"/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</row>
    <row r="15" spans="1:15" s="46" customFormat="1" x14ac:dyDescent="0.25">
      <c r="A15" s="49"/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</row>
    <row r="16" spans="1:15" s="46" customFormat="1" x14ac:dyDescent="0.25">
      <c r="A16" s="49"/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</row>
    <row r="17" spans="1:15" s="46" customFormat="1" x14ac:dyDescent="0.25">
      <c r="A17" s="49"/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</row>
    <row r="18" spans="1:15" s="46" customFormat="1" x14ac:dyDescent="0.25">
      <c r="A18" s="177" t="s">
        <v>127</v>
      </c>
      <c r="B18" s="177"/>
      <c r="C18" s="177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</row>
    <row r="19" spans="1:15" s="46" customFormat="1" x14ac:dyDescent="0.25">
      <c r="A19" s="77" t="s">
        <v>119</v>
      </c>
      <c r="B19" s="78" t="s">
        <v>125</v>
      </c>
      <c r="C19" s="78" t="s">
        <v>126</v>
      </c>
      <c r="D19" s="78" t="s">
        <v>114</v>
      </c>
      <c r="E19" s="78" t="s">
        <v>99</v>
      </c>
      <c r="F19" s="78" t="s">
        <v>98</v>
      </c>
      <c r="G19" s="78" t="s">
        <v>116</v>
      </c>
      <c r="H19" s="78" t="s">
        <v>135</v>
      </c>
      <c r="I19" s="78" t="s">
        <v>100</v>
      </c>
      <c r="J19" s="51"/>
      <c r="K19" s="51"/>
      <c r="L19" s="51"/>
      <c r="M19" s="51"/>
      <c r="N19" s="51"/>
      <c r="O19" s="51"/>
    </row>
    <row r="20" spans="1:15" s="45" customFormat="1" ht="15" customHeight="1" x14ac:dyDescent="0.25">
      <c r="A20" s="69"/>
      <c r="B20" s="63" t="s">
        <v>89</v>
      </c>
      <c r="C20" s="71">
        <v>42050</v>
      </c>
      <c r="D20" s="72">
        <v>42081</v>
      </c>
      <c r="E20" s="51">
        <f t="shared" ref="E20:E26" si="0">DATEDIF(C20,D20,"D")</f>
        <v>31</v>
      </c>
      <c r="F20" s="66"/>
      <c r="G20" s="66"/>
      <c r="H20" s="63"/>
      <c r="I20" s="64"/>
      <c r="J20" s="51"/>
      <c r="K20" s="65"/>
      <c r="L20" s="65"/>
      <c r="M20" s="65"/>
      <c r="N20" s="65"/>
      <c r="O20" s="65"/>
    </row>
    <row r="21" spans="1:15" s="45" customFormat="1" x14ac:dyDescent="0.25">
      <c r="A21" s="69"/>
      <c r="B21" s="63" t="s">
        <v>90</v>
      </c>
      <c r="C21" s="71">
        <v>42081</v>
      </c>
      <c r="D21" s="72">
        <v>42116</v>
      </c>
      <c r="E21" s="51">
        <f t="shared" si="0"/>
        <v>35</v>
      </c>
      <c r="F21" s="66"/>
      <c r="G21" s="66"/>
      <c r="H21" s="63"/>
      <c r="I21" s="64"/>
      <c r="J21" s="64"/>
      <c r="K21" s="63"/>
      <c r="L21" s="63"/>
      <c r="M21" s="63"/>
      <c r="N21" s="63"/>
      <c r="O21" s="63"/>
    </row>
    <row r="22" spans="1:15" s="45" customFormat="1" x14ac:dyDescent="0.25">
      <c r="A22" s="69"/>
      <c r="B22" s="63" t="s">
        <v>91</v>
      </c>
      <c r="C22" s="63"/>
      <c r="D22" s="65"/>
      <c r="E22" s="51">
        <f t="shared" si="0"/>
        <v>0</v>
      </c>
      <c r="F22" s="66"/>
      <c r="G22" s="66"/>
      <c r="H22" s="63"/>
      <c r="I22" s="64"/>
      <c r="J22" s="64"/>
      <c r="K22" s="63"/>
      <c r="L22" s="63"/>
      <c r="M22" s="63"/>
      <c r="N22" s="63"/>
      <c r="O22" s="63"/>
    </row>
    <row r="23" spans="1:15" s="45" customFormat="1" x14ac:dyDescent="0.25">
      <c r="A23" s="69"/>
      <c r="B23" s="63" t="s">
        <v>93</v>
      </c>
      <c r="C23" s="63"/>
      <c r="D23" s="65"/>
      <c r="E23" s="51">
        <f t="shared" si="0"/>
        <v>0</v>
      </c>
      <c r="F23" s="66"/>
      <c r="G23" s="66"/>
      <c r="H23" s="63"/>
      <c r="I23" s="64"/>
      <c r="J23" s="64"/>
      <c r="K23" s="63"/>
      <c r="L23" s="63"/>
      <c r="M23" s="63"/>
      <c r="N23" s="63"/>
      <c r="O23" s="63"/>
    </row>
    <row r="24" spans="1:15" x14ac:dyDescent="0.25">
      <c r="A24" s="69"/>
      <c r="B24" s="66" t="s">
        <v>113</v>
      </c>
      <c r="C24" s="66"/>
      <c r="D24" s="68"/>
      <c r="E24" s="51">
        <f t="shared" si="0"/>
        <v>0</v>
      </c>
      <c r="F24" s="66"/>
      <c r="G24" s="66"/>
      <c r="H24" s="66"/>
      <c r="I24" s="67"/>
      <c r="J24" s="67"/>
      <c r="K24" s="66"/>
      <c r="L24" s="66"/>
      <c r="M24" s="66"/>
      <c r="N24" s="66"/>
      <c r="O24" s="66"/>
    </row>
    <row r="25" spans="1:15" x14ac:dyDescent="0.25">
      <c r="A25" s="69"/>
      <c r="B25" s="66"/>
      <c r="C25" s="66"/>
      <c r="D25" s="68"/>
      <c r="E25" s="79">
        <f>DATEDIF(C25,D25,"D")</f>
        <v>0</v>
      </c>
      <c r="F25" s="66"/>
      <c r="G25" s="66"/>
      <c r="H25" s="66"/>
      <c r="I25" s="67"/>
      <c r="J25" s="67"/>
      <c r="K25" s="66"/>
      <c r="L25" s="66"/>
      <c r="M25" s="66"/>
      <c r="N25" s="66"/>
      <c r="O25" s="66"/>
    </row>
    <row r="26" spans="1:15" x14ac:dyDescent="0.25">
      <c r="A26" s="69"/>
      <c r="B26" s="66"/>
      <c r="C26" s="66"/>
      <c r="D26" s="68"/>
      <c r="E26" s="51">
        <f t="shared" si="0"/>
        <v>0</v>
      </c>
      <c r="F26" s="66"/>
      <c r="G26" s="66"/>
      <c r="H26" s="66"/>
      <c r="I26" s="67"/>
      <c r="J26" s="67"/>
      <c r="K26" s="66"/>
      <c r="L26" s="66"/>
      <c r="M26" s="66"/>
      <c r="N26" s="66"/>
      <c r="O26" s="66"/>
    </row>
    <row r="27" spans="1:15" x14ac:dyDescent="0.25">
      <c r="A27" s="69"/>
      <c r="B27" s="66"/>
      <c r="C27" s="66"/>
      <c r="D27" s="68"/>
      <c r="E27" s="51"/>
      <c r="F27" s="66"/>
      <c r="G27" s="66"/>
      <c r="H27" s="66"/>
      <c r="I27" s="67"/>
      <c r="J27" s="67"/>
      <c r="K27" s="66"/>
      <c r="L27" s="66"/>
      <c r="M27" s="66"/>
      <c r="N27" s="66"/>
      <c r="O27" s="66"/>
    </row>
    <row r="28" spans="1:15" x14ac:dyDescent="0.25">
      <c r="A28" s="69"/>
      <c r="B28" s="66"/>
      <c r="C28" s="66"/>
      <c r="D28" s="68"/>
      <c r="E28" s="51"/>
      <c r="F28" s="66"/>
      <c r="G28" s="66"/>
      <c r="H28" s="66"/>
      <c r="I28" s="67"/>
      <c r="J28" s="67"/>
      <c r="K28" s="66"/>
      <c r="L28" s="66"/>
      <c r="M28" s="66"/>
      <c r="N28" s="66"/>
      <c r="O28" s="66"/>
    </row>
    <row r="29" spans="1:15" x14ac:dyDescent="0.25">
      <c r="A29" s="50"/>
    </row>
    <row r="30" spans="1:15" x14ac:dyDescent="0.25">
      <c r="A30" s="177" t="s">
        <v>139</v>
      </c>
      <c r="B30" s="177"/>
      <c r="C30" s="177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</row>
    <row r="31" spans="1:15" x14ac:dyDescent="0.25">
      <c r="A31" s="77" t="s">
        <v>128</v>
      </c>
      <c r="B31" s="78" t="s">
        <v>131</v>
      </c>
      <c r="C31" s="78" t="s">
        <v>115</v>
      </c>
      <c r="D31" s="78" t="s">
        <v>114</v>
      </c>
      <c r="E31" s="78" t="s">
        <v>99</v>
      </c>
      <c r="F31" s="78" t="s">
        <v>98</v>
      </c>
      <c r="G31" s="78" t="s">
        <v>116</v>
      </c>
      <c r="H31" s="78" t="s">
        <v>117</v>
      </c>
      <c r="I31" s="78" t="s">
        <v>100</v>
      </c>
      <c r="J31" s="51"/>
      <c r="K31" s="51"/>
      <c r="L31" s="51"/>
      <c r="M31" s="51"/>
      <c r="N31" s="51"/>
      <c r="O31" s="51"/>
    </row>
    <row r="32" spans="1:15" x14ac:dyDescent="0.25">
      <c r="A32" s="69"/>
      <c r="B32" s="63" t="s">
        <v>89</v>
      </c>
      <c r="C32" s="71">
        <v>42050</v>
      </c>
      <c r="D32" s="72">
        <v>42081</v>
      </c>
      <c r="E32" s="51">
        <f t="shared" ref="E32:E38" si="1">DATEDIF(C32,D32,"D")</f>
        <v>31</v>
      </c>
      <c r="F32" s="66"/>
      <c r="G32" s="66"/>
      <c r="H32" s="63"/>
      <c r="I32" s="64"/>
      <c r="J32" s="64"/>
      <c r="K32" s="63"/>
      <c r="L32" s="63"/>
      <c r="M32" s="63"/>
      <c r="N32" s="63"/>
      <c r="O32" s="63"/>
    </row>
    <row r="33" spans="1:20" x14ac:dyDescent="0.25">
      <c r="A33" s="69"/>
      <c r="B33" s="63" t="s">
        <v>90</v>
      </c>
      <c r="C33" s="63"/>
      <c r="D33" s="65"/>
      <c r="E33" s="51">
        <f t="shared" si="1"/>
        <v>0</v>
      </c>
      <c r="F33" s="66"/>
      <c r="G33" s="66"/>
      <c r="H33" s="63"/>
      <c r="I33" s="64"/>
      <c r="J33" s="64"/>
      <c r="K33" s="63"/>
      <c r="L33" s="63"/>
      <c r="M33" s="63"/>
      <c r="N33" s="63"/>
      <c r="O33" s="63"/>
    </row>
    <row r="34" spans="1:20" x14ac:dyDescent="0.25">
      <c r="A34" s="69"/>
      <c r="B34" s="63" t="s">
        <v>91</v>
      </c>
      <c r="C34" s="63"/>
      <c r="D34" s="65"/>
      <c r="E34" s="51">
        <f t="shared" si="1"/>
        <v>0</v>
      </c>
      <c r="F34" s="66"/>
      <c r="G34" s="66"/>
      <c r="H34" s="63"/>
      <c r="I34" s="64"/>
      <c r="J34" s="64"/>
      <c r="K34" s="63"/>
      <c r="L34" s="63"/>
      <c r="M34" s="63"/>
      <c r="N34" s="63"/>
      <c r="O34" s="63"/>
    </row>
    <row r="35" spans="1:20" x14ac:dyDescent="0.25">
      <c r="A35" s="69"/>
      <c r="B35" s="63" t="s">
        <v>93</v>
      </c>
      <c r="C35" s="63"/>
      <c r="D35" s="65"/>
      <c r="E35" s="51">
        <f t="shared" si="1"/>
        <v>0</v>
      </c>
      <c r="F35" s="66"/>
      <c r="G35" s="66"/>
      <c r="H35" s="63"/>
      <c r="I35" s="64"/>
      <c r="J35" s="64"/>
      <c r="K35" s="63"/>
      <c r="L35" s="63"/>
      <c r="M35" s="63"/>
      <c r="N35" s="63"/>
      <c r="O35" s="63"/>
    </row>
    <row r="36" spans="1:20" x14ac:dyDescent="0.25">
      <c r="A36" s="69"/>
      <c r="B36" s="66" t="s">
        <v>113</v>
      </c>
      <c r="C36" s="66"/>
      <c r="D36" s="68"/>
      <c r="E36" s="51">
        <f t="shared" si="1"/>
        <v>0</v>
      </c>
      <c r="F36" s="66"/>
      <c r="G36" s="66"/>
      <c r="H36" s="66"/>
      <c r="I36" s="67"/>
      <c r="J36" s="67"/>
      <c r="K36" s="66"/>
      <c r="L36" s="66"/>
      <c r="M36" s="66"/>
      <c r="N36" s="66"/>
      <c r="O36" s="66"/>
    </row>
    <row r="37" spans="1:20" x14ac:dyDescent="0.25">
      <c r="A37" s="69"/>
      <c r="B37" s="66"/>
      <c r="C37" s="66"/>
      <c r="D37" s="68"/>
      <c r="E37" s="79">
        <f>DATEDIF(C37,D37,"D")</f>
        <v>0</v>
      </c>
      <c r="F37" s="66"/>
      <c r="G37" s="66"/>
      <c r="H37" s="66"/>
      <c r="I37" s="67"/>
      <c r="J37" s="67"/>
      <c r="K37" s="66"/>
      <c r="L37" s="66"/>
      <c r="M37" s="66"/>
      <c r="N37" s="66"/>
      <c r="O37" s="66"/>
    </row>
    <row r="38" spans="1:20" x14ac:dyDescent="0.25">
      <c r="A38" s="69"/>
      <c r="B38" s="66"/>
      <c r="C38" s="66"/>
      <c r="D38" s="68"/>
      <c r="E38" s="51">
        <f t="shared" si="1"/>
        <v>0</v>
      </c>
      <c r="F38" s="66"/>
      <c r="G38" s="66"/>
      <c r="H38" s="66"/>
      <c r="I38" s="67"/>
      <c r="J38" s="67"/>
      <c r="K38" s="66"/>
      <c r="L38" s="66"/>
      <c r="M38" s="66"/>
      <c r="N38" s="66"/>
      <c r="O38" s="66"/>
    </row>
    <row r="39" spans="1:20" x14ac:dyDescent="0.25">
      <c r="A39" s="69"/>
      <c r="B39" s="66"/>
      <c r="C39" s="66"/>
      <c r="D39" s="68"/>
      <c r="E39" s="51"/>
      <c r="F39" s="66"/>
      <c r="G39" s="66"/>
      <c r="H39" s="66"/>
      <c r="I39" s="67"/>
      <c r="J39" s="67"/>
      <c r="K39" s="66"/>
      <c r="L39" s="66"/>
      <c r="M39" s="66"/>
      <c r="N39" s="66"/>
      <c r="O39" s="66"/>
    </row>
    <row r="40" spans="1:20" x14ac:dyDescent="0.25">
      <c r="A40" s="69"/>
      <c r="B40" s="66"/>
      <c r="C40" s="66"/>
      <c r="D40" s="68"/>
      <c r="E40" s="51"/>
      <c r="F40" s="66"/>
      <c r="G40" s="66"/>
      <c r="H40" s="66"/>
      <c r="I40" s="67"/>
      <c r="J40" s="67"/>
      <c r="K40" s="66"/>
      <c r="L40" s="66"/>
      <c r="M40" s="66"/>
      <c r="N40" s="66"/>
      <c r="O40" s="66"/>
    </row>
    <row r="42" spans="1:20" s="46" customFormat="1" x14ac:dyDescent="0.25">
      <c r="A42" s="177" t="s">
        <v>129</v>
      </c>
      <c r="B42" s="177"/>
      <c r="C42" s="177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</row>
    <row r="43" spans="1:20" s="46" customFormat="1" x14ac:dyDescent="0.25">
      <c r="A43" s="77" t="s">
        <v>130</v>
      </c>
      <c r="B43" s="78" t="s">
        <v>138</v>
      </c>
      <c r="C43" s="78" t="s">
        <v>141</v>
      </c>
      <c r="D43" s="78" t="s">
        <v>145</v>
      </c>
      <c r="E43" s="78" t="s">
        <v>100</v>
      </c>
      <c r="F43" s="78" t="s">
        <v>101</v>
      </c>
      <c r="G43" s="78" t="s">
        <v>102</v>
      </c>
      <c r="H43" s="78" t="s">
        <v>103</v>
      </c>
      <c r="I43" s="78" t="s">
        <v>104</v>
      </c>
      <c r="J43" s="51"/>
      <c r="K43" s="51"/>
      <c r="L43" s="51"/>
      <c r="M43" s="51"/>
      <c r="N43" s="51"/>
      <c r="O43" s="51"/>
      <c r="P43" s="76"/>
      <c r="Q43" s="76"/>
      <c r="R43" s="76"/>
      <c r="S43" s="76"/>
      <c r="T43" s="76"/>
    </row>
    <row r="44" spans="1:20" s="45" customFormat="1" ht="15" customHeight="1" x14ac:dyDescent="0.25">
      <c r="A44" s="69"/>
      <c r="B44" s="63" t="s">
        <v>136</v>
      </c>
      <c r="C44" s="71" t="s">
        <v>144</v>
      </c>
      <c r="D44" s="72"/>
      <c r="E44" s="51"/>
      <c r="F44" s="66"/>
      <c r="G44" s="66"/>
      <c r="H44" s="63"/>
      <c r="I44" s="64"/>
      <c r="J44" s="64"/>
      <c r="K44" s="63"/>
      <c r="L44" s="63"/>
      <c r="M44" s="63"/>
      <c r="N44" s="63"/>
      <c r="O44" s="63"/>
    </row>
    <row r="45" spans="1:20" s="45" customFormat="1" x14ac:dyDescent="0.25">
      <c r="A45" s="69"/>
      <c r="B45" s="63" t="s">
        <v>143</v>
      </c>
      <c r="C45" s="71" t="s">
        <v>142</v>
      </c>
      <c r="D45" s="72"/>
      <c r="E45" s="51"/>
      <c r="F45" s="66"/>
      <c r="G45" s="66"/>
      <c r="H45" s="63"/>
      <c r="I45" s="64"/>
      <c r="J45" s="64"/>
      <c r="K45" s="63"/>
      <c r="L45" s="63"/>
      <c r="M45" s="63"/>
      <c r="N45" s="63"/>
      <c r="O45" s="63"/>
    </row>
    <row r="46" spans="1:20" s="45" customFormat="1" x14ac:dyDescent="0.25">
      <c r="A46" s="69"/>
      <c r="B46" s="63" t="s">
        <v>140</v>
      </c>
      <c r="C46" s="63" t="s">
        <v>144</v>
      </c>
      <c r="D46" s="65"/>
      <c r="E46" s="51"/>
      <c r="F46" s="66"/>
      <c r="G46" s="66"/>
      <c r="H46" s="63"/>
      <c r="I46" s="64"/>
      <c r="J46" s="64"/>
      <c r="K46" s="63"/>
      <c r="L46" s="63"/>
      <c r="M46" s="63"/>
      <c r="N46" s="63"/>
      <c r="O46" s="63"/>
    </row>
    <row r="47" spans="1:20" s="45" customFormat="1" x14ac:dyDescent="0.25">
      <c r="A47" s="69"/>
      <c r="B47" s="63"/>
      <c r="C47" s="63"/>
      <c r="D47" s="65"/>
      <c r="E47" s="51"/>
      <c r="F47" s="66"/>
      <c r="G47" s="66"/>
      <c r="H47" s="63"/>
      <c r="I47" s="64"/>
      <c r="J47" s="64"/>
      <c r="K47" s="63"/>
      <c r="L47" s="63"/>
      <c r="M47" s="63"/>
      <c r="N47" s="63"/>
      <c r="O47" s="63"/>
    </row>
    <row r="48" spans="1:20" x14ac:dyDescent="0.25">
      <c r="A48" s="69"/>
      <c r="B48" s="66"/>
      <c r="C48" s="66"/>
      <c r="D48" s="68"/>
      <c r="E48" s="51"/>
      <c r="F48" s="66"/>
      <c r="G48" s="66"/>
      <c r="H48" s="66"/>
      <c r="I48" s="67"/>
      <c r="J48" s="67"/>
      <c r="K48" s="66"/>
      <c r="L48" s="66"/>
      <c r="M48" s="66"/>
      <c r="N48" s="66"/>
      <c r="O48" s="66"/>
    </row>
    <row r="49" spans="1:15" x14ac:dyDescent="0.25">
      <c r="A49" s="69"/>
      <c r="B49" s="66"/>
      <c r="C49" s="66"/>
      <c r="D49" s="68"/>
      <c r="E49" s="79"/>
      <c r="F49" s="66"/>
      <c r="G49" s="66"/>
      <c r="H49" s="66"/>
      <c r="I49" s="67"/>
      <c r="J49" s="67"/>
      <c r="K49" s="66"/>
      <c r="L49" s="66"/>
      <c r="M49" s="66"/>
      <c r="N49" s="66"/>
      <c r="O49" s="66"/>
    </row>
    <row r="50" spans="1:15" x14ac:dyDescent="0.25">
      <c r="A50" s="69"/>
      <c r="B50" s="66"/>
      <c r="C50" s="66"/>
      <c r="D50" s="68"/>
      <c r="E50" s="51"/>
      <c r="F50" s="66"/>
      <c r="G50" s="66"/>
      <c r="H50" s="66"/>
      <c r="I50" s="67"/>
      <c r="J50" s="67"/>
      <c r="K50" s="66"/>
      <c r="L50" s="66"/>
      <c r="M50" s="66"/>
      <c r="N50" s="66"/>
      <c r="O50" s="66"/>
    </row>
  </sheetData>
  <mergeCells count="6">
    <mergeCell ref="A42:C42"/>
    <mergeCell ref="A3:O3"/>
    <mergeCell ref="N4:O4"/>
    <mergeCell ref="A7:C7"/>
    <mergeCell ref="A18:C18"/>
    <mergeCell ref="A30:C30"/>
  </mergeCells>
  <conditionalFormatting sqref="I2:J2 I5:J5 I4 I20:J29 I41:J41 I51:J1048576">
    <cfRule type="cellIs" dxfId="258" priority="7" operator="equal">
      <formula>"OK"</formula>
    </cfRule>
    <cfRule type="cellIs" dxfId="257" priority="8" operator="equal">
      <formula>"OK"</formula>
    </cfRule>
  </conditionalFormatting>
  <conditionalFormatting sqref="O5">
    <cfRule type="containsText" dxfId="256" priority="5" operator="containsText" text="VIGENTE">
      <formula>NOT(ISERROR(SEARCH("VIGENTE",O5)))</formula>
    </cfRule>
    <cfRule type="containsText" dxfId="255" priority="6" operator="containsText" text="VENCIDO">
      <formula>NOT(ISERROR(SEARCH("VENCIDO",O5)))</formula>
    </cfRule>
  </conditionalFormatting>
  <conditionalFormatting sqref="I32:J40">
    <cfRule type="cellIs" dxfId="254" priority="3" operator="equal">
      <formula>"OK"</formula>
    </cfRule>
    <cfRule type="cellIs" dxfId="253" priority="4" operator="equal">
      <formula>"OK"</formula>
    </cfRule>
  </conditionalFormatting>
  <conditionalFormatting sqref="I44:J50">
    <cfRule type="cellIs" dxfId="252" priority="1" operator="equal">
      <formula>"OK"</formula>
    </cfRule>
    <cfRule type="cellIs" dxfId="251" priority="2" operator="equal">
      <formula>"OK"</formula>
    </cfRule>
  </conditionalFormatting>
  <pageMargins left="0.511811024" right="0.511811024" top="0.78740157499999996" bottom="0.78740157499999996" header="0.31496062000000002" footer="0.31496062000000002"/>
  <tableParts count="4">
    <tablePart r:id="rId1"/>
    <tablePart r:id="rId2"/>
    <tablePart r:id="rId3"/>
    <tablePart r:id="rId4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6">
    <tabColor theme="7" tint="0.79998168889431442"/>
  </sheetPr>
  <dimension ref="A1:T50"/>
  <sheetViews>
    <sheetView showGridLines="0" zoomScale="80" zoomScaleNormal="80" workbookViewId="0">
      <selection activeCell="L43" sqref="L43"/>
    </sheetView>
  </sheetViews>
  <sheetFormatPr defaultRowHeight="15" x14ac:dyDescent="0.25"/>
  <cols>
    <col min="1" max="1" width="7.85546875" style="44" customWidth="1"/>
    <col min="2" max="2" width="21.140625" style="3" customWidth="1"/>
    <col min="3" max="3" width="22.5703125" style="3" customWidth="1"/>
    <col min="4" max="4" width="23.140625" bestFit="1" customWidth="1"/>
    <col min="5" max="5" width="22" style="5" customWidth="1"/>
    <col min="6" max="6" width="25.85546875" style="6" bestFit="1" customWidth="1"/>
    <col min="7" max="7" width="25.85546875" style="6" customWidth="1"/>
    <col min="8" max="8" width="42.7109375" bestFit="1" customWidth="1"/>
    <col min="9" max="9" width="23.85546875" style="4" bestFit="1" customWidth="1"/>
    <col min="10" max="10" width="17.28515625" style="4" customWidth="1"/>
    <col min="11" max="12" width="18.5703125" customWidth="1"/>
    <col min="13" max="13" width="23.5703125" customWidth="1"/>
    <col min="14" max="14" width="14.140625" customWidth="1"/>
    <col min="15" max="15" width="16" customWidth="1"/>
  </cols>
  <sheetData>
    <row r="1" spans="1:15" ht="18.75" x14ac:dyDescent="0.25">
      <c r="A1" s="42" t="s">
        <v>118</v>
      </c>
      <c r="B1" s="42"/>
      <c r="C1" s="42"/>
      <c r="D1" s="70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</row>
    <row r="2" spans="1:15" x14ac:dyDescent="0.25">
      <c r="A2" s="43"/>
      <c r="B2" s="2"/>
      <c r="C2" s="2"/>
    </row>
    <row r="3" spans="1:15" s="3" customFormat="1" ht="21.75" thickBot="1" x14ac:dyDescent="0.4">
      <c r="A3" s="180" t="s">
        <v>87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</row>
    <row r="4" spans="1:15" s="4" customFormat="1" ht="29.25" customHeight="1" x14ac:dyDescent="0.25">
      <c r="A4" s="52" t="s">
        <v>80</v>
      </c>
      <c r="B4" s="62" t="s">
        <v>86</v>
      </c>
      <c r="C4" s="52" t="s">
        <v>110</v>
      </c>
      <c r="D4" s="52" t="s">
        <v>81</v>
      </c>
      <c r="E4" s="52" t="s">
        <v>82</v>
      </c>
      <c r="F4" s="52" t="s">
        <v>83</v>
      </c>
      <c r="G4" s="52" t="s">
        <v>85</v>
      </c>
      <c r="H4" s="52" t="s">
        <v>84</v>
      </c>
      <c r="I4" s="52" t="s">
        <v>112</v>
      </c>
      <c r="J4" s="54" t="s">
        <v>109</v>
      </c>
      <c r="K4" s="54" t="s">
        <v>106</v>
      </c>
      <c r="L4" s="54" t="s">
        <v>107</v>
      </c>
      <c r="M4" s="54" t="s">
        <v>105</v>
      </c>
      <c r="N4" s="178" t="s">
        <v>108</v>
      </c>
      <c r="O4" s="179"/>
    </row>
    <row r="5" spans="1:15" s="47" customFormat="1" ht="21.75" customHeight="1" thickBot="1" x14ac:dyDescent="0.3">
      <c r="A5" s="56"/>
      <c r="B5" s="55"/>
      <c r="C5" s="53"/>
      <c r="D5" s="53"/>
      <c r="E5" s="56"/>
      <c r="F5" s="56"/>
      <c r="G5" s="56"/>
      <c r="H5" s="53"/>
      <c r="I5" s="57"/>
      <c r="J5" s="58"/>
      <c r="K5" s="58"/>
      <c r="L5" s="58"/>
      <c r="M5" s="59"/>
      <c r="N5" s="60"/>
      <c r="O5" s="61"/>
    </row>
    <row r="6" spans="1:15" s="46" customFormat="1" ht="15.75" thickTop="1" x14ac:dyDescent="0.25">
      <c r="A6" s="48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</row>
    <row r="7" spans="1:15" s="46" customFormat="1" x14ac:dyDescent="0.25">
      <c r="A7" s="177" t="s">
        <v>134</v>
      </c>
      <c r="B7" s="177"/>
      <c r="C7" s="177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</row>
    <row r="8" spans="1:15" s="75" customFormat="1" x14ac:dyDescent="0.25">
      <c r="A8" s="80" t="s">
        <v>92</v>
      </c>
      <c r="B8" s="81" t="s">
        <v>120</v>
      </c>
      <c r="C8" s="81" t="s">
        <v>121</v>
      </c>
      <c r="D8" s="81" t="s">
        <v>122</v>
      </c>
      <c r="E8" s="81" t="s">
        <v>123</v>
      </c>
      <c r="F8" s="81" t="s">
        <v>124</v>
      </c>
      <c r="G8" s="81" t="s">
        <v>131</v>
      </c>
      <c r="H8" s="81" t="s">
        <v>132</v>
      </c>
      <c r="I8" s="81" t="s">
        <v>133</v>
      </c>
      <c r="J8" s="50"/>
      <c r="K8" s="50"/>
      <c r="L8" s="50"/>
      <c r="M8" s="50"/>
      <c r="N8" s="50"/>
      <c r="O8" s="50"/>
    </row>
    <row r="9" spans="1:15" s="46" customFormat="1" x14ac:dyDescent="0.25">
      <c r="A9" s="49"/>
      <c r="B9" s="73">
        <f>I5</f>
        <v>0</v>
      </c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</row>
    <row r="10" spans="1:15" s="46" customFormat="1" x14ac:dyDescent="0.25">
      <c r="A10" s="49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</row>
    <row r="11" spans="1:15" s="46" customFormat="1" x14ac:dyDescent="0.25">
      <c r="A11" s="49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</row>
    <row r="12" spans="1:15" s="46" customFormat="1" x14ac:dyDescent="0.25">
      <c r="A12" s="49"/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</row>
    <row r="13" spans="1:15" s="46" customFormat="1" x14ac:dyDescent="0.25">
      <c r="A13" s="73"/>
      <c r="B13" s="74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</row>
    <row r="14" spans="1:15" s="46" customFormat="1" x14ac:dyDescent="0.25">
      <c r="A14" s="49"/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</row>
    <row r="15" spans="1:15" s="46" customFormat="1" x14ac:dyDescent="0.25">
      <c r="A15" s="49"/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</row>
    <row r="16" spans="1:15" s="46" customFormat="1" x14ac:dyDescent="0.25">
      <c r="A16" s="49"/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</row>
    <row r="17" spans="1:15" s="46" customFormat="1" x14ac:dyDescent="0.25">
      <c r="A17" s="49"/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</row>
    <row r="18" spans="1:15" s="46" customFormat="1" x14ac:dyDescent="0.25">
      <c r="A18" s="177" t="s">
        <v>127</v>
      </c>
      <c r="B18" s="177"/>
      <c r="C18" s="177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</row>
    <row r="19" spans="1:15" s="46" customFormat="1" x14ac:dyDescent="0.25">
      <c r="A19" s="77" t="s">
        <v>119</v>
      </c>
      <c r="B19" s="78" t="s">
        <v>125</v>
      </c>
      <c r="C19" s="78" t="s">
        <v>126</v>
      </c>
      <c r="D19" s="78" t="s">
        <v>114</v>
      </c>
      <c r="E19" s="78" t="s">
        <v>99</v>
      </c>
      <c r="F19" s="78" t="s">
        <v>98</v>
      </c>
      <c r="G19" s="78" t="s">
        <v>116</v>
      </c>
      <c r="H19" s="78" t="s">
        <v>135</v>
      </c>
      <c r="I19" s="78" t="s">
        <v>100</v>
      </c>
      <c r="J19" s="51"/>
      <c r="K19" s="51"/>
      <c r="L19" s="51"/>
      <c r="M19" s="51"/>
      <c r="N19" s="51"/>
      <c r="O19" s="51"/>
    </row>
    <row r="20" spans="1:15" s="45" customFormat="1" ht="15" customHeight="1" x14ac:dyDescent="0.25">
      <c r="A20" s="69"/>
      <c r="B20" s="63" t="s">
        <v>89</v>
      </c>
      <c r="C20" s="71">
        <v>42050</v>
      </c>
      <c r="D20" s="72">
        <v>42081</v>
      </c>
      <c r="E20" s="51">
        <f t="shared" ref="E20:E26" si="0">DATEDIF(C20,D20,"D")</f>
        <v>31</v>
      </c>
      <c r="F20" s="66"/>
      <c r="G20" s="66"/>
      <c r="H20" s="63"/>
      <c r="I20" s="64"/>
      <c r="J20" s="51"/>
      <c r="K20" s="65"/>
      <c r="L20" s="65"/>
      <c r="M20" s="65"/>
      <c r="N20" s="65"/>
      <c r="O20" s="65"/>
    </row>
    <row r="21" spans="1:15" s="45" customFormat="1" x14ac:dyDescent="0.25">
      <c r="A21" s="69"/>
      <c r="B21" s="63" t="s">
        <v>90</v>
      </c>
      <c r="C21" s="71">
        <v>42081</v>
      </c>
      <c r="D21" s="72">
        <v>42116</v>
      </c>
      <c r="E21" s="51">
        <f t="shared" si="0"/>
        <v>35</v>
      </c>
      <c r="F21" s="66"/>
      <c r="G21" s="66"/>
      <c r="H21" s="63"/>
      <c r="I21" s="64"/>
      <c r="J21" s="64"/>
      <c r="K21" s="63"/>
      <c r="L21" s="63"/>
      <c r="M21" s="63"/>
      <c r="N21" s="63"/>
      <c r="O21" s="63"/>
    </row>
    <row r="22" spans="1:15" s="45" customFormat="1" x14ac:dyDescent="0.25">
      <c r="A22" s="69"/>
      <c r="B22" s="63" t="s">
        <v>91</v>
      </c>
      <c r="C22" s="63"/>
      <c r="D22" s="65"/>
      <c r="E22" s="51">
        <f t="shared" si="0"/>
        <v>0</v>
      </c>
      <c r="F22" s="66"/>
      <c r="G22" s="66"/>
      <c r="H22" s="63"/>
      <c r="I22" s="64"/>
      <c r="J22" s="64"/>
      <c r="K22" s="63"/>
      <c r="L22" s="63"/>
      <c r="M22" s="63"/>
      <c r="N22" s="63"/>
      <c r="O22" s="63"/>
    </row>
    <row r="23" spans="1:15" s="45" customFormat="1" x14ac:dyDescent="0.25">
      <c r="A23" s="69"/>
      <c r="B23" s="63" t="s">
        <v>93</v>
      </c>
      <c r="C23" s="63"/>
      <c r="D23" s="65"/>
      <c r="E23" s="51">
        <f t="shared" si="0"/>
        <v>0</v>
      </c>
      <c r="F23" s="66"/>
      <c r="G23" s="66"/>
      <c r="H23" s="63"/>
      <c r="I23" s="64"/>
      <c r="J23" s="64"/>
      <c r="K23" s="63"/>
      <c r="L23" s="63"/>
      <c r="M23" s="63"/>
      <c r="N23" s="63"/>
      <c r="O23" s="63"/>
    </row>
    <row r="24" spans="1:15" x14ac:dyDescent="0.25">
      <c r="A24" s="69"/>
      <c r="B24" s="66" t="s">
        <v>113</v>
      </c>
      <c r="C24" s="66"/>
      <c r="D24" s="68"/>
      <c r="E24" s="51">
        <f t="shared" si="0"/>
        <v>0</v>
      </c>
      <c r="F24" s="66"/>
      <c r="G24" s="66"/>
      <c r="H24" s="66"/>
      <c r="I24" s="67"/>
      <c r="J24" s="67"/>
      <c r="K24" s="66"/>
      <c r="L24" s="66"/>
      <c r="M24" s="66"/>
      <c r="N24" s="66"/>
      <c r="O24" s="66"/>
    </row>
    <row r="25" spans="1:15" x14ac:dyDescent="0.25">
      <c r="A25" s="69"/>
      <c r="B25" s="66"/>
      <c r="C25" s="66"/>
      <c r="D25" s="68"/>
      <c r="E25" s="79">
        <f>DATEDIF(C25,D25,"D")</f>
        <v>0</v>
      </c>
      <c r="F25" s="66"/>
      <c r="G25" s="66"/>
      <c r="H25" s="66"/>
      <c r="I25" s="67"/>
      <c r="J25" s="67"/>
      <c r="K25" s="66"/>
      <c r="L25" s="66"/>
      <c r="M25" s="66"/>
      <c r="N25" s="66"/>
      <c r="O25" s="66"/>
    </row>
    <row r="26" spans="1:15" x14ac:dyDescent="0.25">
      <c r="A26" s="69"/>
      <c r="B26" s="66"/>
      <c r="C26" s="66"/>
      <c r="D26" s="68"/>
      <c r="E26" s="51">
        <f t="shared" si="0"/>
        <v>0</v>
      </c>
      <c r="F26" s="66"/>
      <c r="G26" s="66"/>
      <c r="H26" s="66"/>
      <c r="I26" s="67"/>
      <c r="J26" s="67"/>
      <c r="K26" s="66"/>
      <c r="L26" s="66"/>
      <c r="M26" s="66"/>
      <c r="N26" s="66"/>
      <c r="O26" s="66"/>
    </row>
    <row r="27" spans="1:15" x14ac:dyDescent="0.25">
      <c r="A27" s="69"/>
      <c r="B27" s="66"/>
      <c r="C27" s="66"/>
      <c r="D27" s="68"/>
      <c r="E27" s="51"/>
      <c r="F27" s="66"/>
      <c r="G27" s="66"/>
      <c r="H27" s="66"/>
      <c r="I27" s="67"/>
      <c r="J27" s="67"/>
      <c r="K27" s="66"/>
      <c r="L27" s="66"/>
      <c r="M27" s="66"/>
      <c r="N27" s="66"/>
      <c r="O27" s="66"/>
    </row>
    <row r="28" spans="1:15" x14ac:dyDescent="0.25">
      <c r="A28" s="69"/>
      <c r="B28" s="66"/>
      <c r="C28" s="66"/>
      <c r="D28" s="68"/>
      <c r="E28" s="51"/>
      <c r="F28" s="66"/>
      <c r="G28" s="66"/>
      <c r="H28" s="66"/>
      <c r="I28" s="67"/>
      <c r="J28" s="67"/>
      <c r="K28" s="66"/>
      <c r="L28" s="66"/>
      <c r="M28" s="66"/>
      <c r="N28" s="66"/>
      <c r="O28" s="66"/>
    </row>
    <row r="29" spans="1:15" x14ac:dyDescent="0.25">
      <c r="A29" s="50"/>
    </row>
    <row r="30" spans="1:15" x14ac:dyDescent="0.25">
      <c r="A30" s="177" t="s">
        <v>139</v>
      </c>
      <c r="B30" s="177"/>
      <c r="C30" s="177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</row>
    <row r="31" spans="1:15" x14ac:dyDescent="0.25">
      <c r="A31" s="77" t="s">
        <v>128</v>
      </c>
      <c r="B31" s="78" t="s">
        <v>131</v>
      </c>
      <c r="C31" s="78" t="s">
        <v>115</v>
      </c>
      <c r="D31" s="78" t="s">
        <v>114</v>
      </c>
      <c r="E31" s="78" t="s">
        <v>99</v>
      </c>
      <c r="F31" s="78" t="s">
        <v>98</v>
      </c>
      <c r="G31" s="78" t="s">
        <v>116</v>
      </c>
      <c r="H31" s="78" t="s">
        <v>117</v>
      </c>
      <c r="I31" s="78" t="s">
        <v>100</v>
      </c>
      <c r="J31" s="51"/>
      <c r="K31" s="51"/>
      <c r="L31" s="51"/>
      <c r="M31" s="51"/>
      <c r="N31" s="51"/>
      <c r="O31" s="51"/>
    </row>
    <row r="32" spans="1:15" x14ac:dyDescent="0.25">
      <c r="A32" s="69"/>
      <c r="B32" s="63" t="s">
        <v>89</v>
      </c>
      <c r="C32" s="71">
        <v>42050</v>
      </c>
      <c r="D32" s="72">
        <v>42081</v>
      </c>
      <c r="E32" s="51">
        <f t="shared" ref="E32:E38" si="1">DATEDIF(C32,D32,"D")</f>
        <v>31</v>
      </c>
      <c r="F32" s="66"/>
      <c r="G32" s="66"/>
      <c r="H32" s="63"/>
      <c r="I32" s="64"/>
      <c r="J32" s="64"/>
      <c r="K32" s="63"/>
      <c r="L32" s="63"/>
      <c r="M32" s="63"/>
      <c r="N32" s="63"/>
      <c r="O32" s="63"/>
    </row>
    <row r="33" spans="1:20" x14ac:dyDescent="0.25">
      <c r="A33" s="69"/>
      <c r="B33" s="63" t="s">
        <v>90</v>
      </c>
      <c r="C33" s="63"/>
      <c r="D33" s="65"/>
      <c r="E33" s="51">
        <f t="shared" si="1"/>
        <v>0</v>
      </c>
      <c r="F33" s="66"/>
      <c r="G33" s="66"/>
      <c r="H33" s="63"/>
      <c r="I33" s="64"/>
      <c r="J33" s="64"/>
      <c r="K33" s="63"/>
      <c r="L33" s="63"/>
      <c r="M33" s="63"/>
      <c r="N33" s="63"/>
      <c r="O33" s="63"/>
    </row>
    <row r="34" spans="1:20" x14ac:dyDescent="0.25">
      <c r="A34" s="69"/>
      <c r="B34" s="63" t="s">
        <v>91</v>
      </c>
      <c r="C34" s="63"/>
      <c r="D34" s="65"/>
      <c r="E34" s="51">
        <f t="shared" si="1"/>
        <v>0</v>
      </c>
      <c r="F34" s="66"/>
      <c r="G34" s="66"/>
      <c r="H34" s="63"/>
      <c r="I34" s="64"/>
      <c r="J34" s="64"/>
      <c r="K34" s="63"/>
      <c r="L34" s="63"/>
      <c r="M34" s="63"/>
      <c r="N34" s="63"/>
      <c r="O34" s="63"/>
    </row>
    <row r="35" spans="1:20" x14ac:dyDescent="0.25">
      <c r="A35" s="69"/>
      <c r="B35" s="63" t="s">
        <v>93</v>
      </c>
      <c r="C35" s="63"/>
      <c r="D35" s="65"/>
      <c r="E35" s="51">
        <f t="shared" si="1"/>
        <v>0</v>
      </c>
      <c r="F35" s="66"/>
      <c r="G35" s="66"/>
      <c r="H35" s="63"/>
      <c r="I35" s="64"/>
      <c r="J35" s="64"/>
      <c r="K35" s="63"/>
      <c r="L35" s="63"/>
      <c r="M35" s="63"/>
      <c r="N35" s="63"/>
      <c r="O35" s="63"/>
    </row>
    <row r="36" spans="1:20" x14ac:dyDescent="0.25">
      <c r="A36" s="69"/>
      <c r="B36" s="66" t="s">
        <v>113</v>
      </c>
      <c r="C36" s="66"/>
      <c r="D36" s="68"/>
      <c r="E36" s="51">
        <f t="shared" si="1"/>
        <v>0</v>
      </c>
      <c r="F36" s="66"/>
      <c r="G36" s="66"/>
      <c r="H36" s="66"/>
      <c r="I36" s="67"/>
      <c r="J36" s="67"/>
      <c r="K36" s="66"/>
      <c r="L36" s="66"/>
      <c r="M36" s="66"/>
      <c r="N36" s="66"/>
      <c r="O36" s="66"/>
    </row>
    <row r="37" spans="1:20" x14ac:dyDescent="0.25">
      <c r="A37" s="69"/>
      <c r="B37" s="66"/>
      <c r="C37" s="66"/>
      <c r="D37" s="68"/>
      <c r="E37" s="79">
        <f>DATEDIF(C37,D37,"D")</f>
        <v>0</v>
      </c>
      <c r="F37" s="66"/>
      <c r="G37" s="66"/>
      <c r="H37" s="66"/>
      <c r="I37" s="67"/>
      <c r="J37" s="67"/>
      <c r="K37" s="66"/>
      <c r="L37" s="66"/>
      <c r="M37" s="66"/>
      <c r="N37" s="66"/>
      <c r="O37" s="66"/>
    </row>
    <row r="38" spans="1:20" x14ac:dyDescent="0.25">
      <c r="A38" s="69"/>
      <c r="B38" s="66"/>
      <c r="C38" s="66"/>
      <c r="D38" s="68"/>
      <c r="E38" s="51">
        <f t="shared" si="1"/>
        <v>0</v>
      </c>
      <c r="F38" s="66"/>
      <c r="G38" s="66"/>
      <c r="H38" s="66"/>
      <c r="I38" s="67"/>
      <c r="J38" s="67"/>
      <c r="K38" s="66"/>
      <c r="L38" s="66"/>
      <c r="M38" s="66"/>
      <c r="N38" s="66"/>
      <c r="O38" s="66"/>
    </row>
    <row r="39" spans="1:20" x14ac:dyDescent="0.25">
      <c r="A39" s="69"/>
      <c r="B39" s="66"/>
      <c r="C39" s="66"/>
      <c r="D39" s="68"/>
      <c r="E39" s="51"/>
      <c r="F39" s="66"/>
      <c r="G39" s="66"/>
      <c r="H39" s="66"/>
      <c r="I39" s="67"/>
      <c r="J39" s="67"/>
      <c r="K39" s="66"/>
      <c r="L39" s="66"/>
      <c r="M39" s="66"/>
      <c r="N39" s="66"/>
      <c r="O39" s="66"/>
    </row>
    <row r="40" spans="1:20" x14ac:dyDescent="0.25">
      <c r="A40" s="69"/>
      <c r="B40" s="66"/>
      <c r="C40" s="66"/>
      <c r="D40" s="68"/>
      <c r="E40" s="51"/>
      <c r="F40" s="66"/>
      <c r="G40" s="66"/>
      <c r="H40" s="66"/>
      <c r="I40" s="67"/>
      <c r="J40" s="67"/>
      <c r="K40" s="66"/>
      <c r="L40" s="66"/>
      <c r="M40" s="66"/>
      <c r="N40" s="66"/>
      <c r="O40" s="66"/>
    </row>
    <row r="42" spans="1:20" s="46" customFormat="1" x14ac:dyDescent="0.25">
      <c r="A42" s="177" t="s">
        <v>129</v>
      </c>
      <c r="B42" s="177"/>
      <c r="C42" s="177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</row>
    <row r="43" spans="1:20" s="46" customFormat="1" x14ac:dyDescent="0.25">
      <c r="A43" s="77" t="s">
        <v>130</v>
      </c>
      <c r="B43" s="78" t="s">
        <v>138</v>
      </c>
      <c r="C43" s="78" t="s">
        <v>141</v>
      </c>
      <c r="D43" s="78" t="s">
        <v>145</v>
      </c>
      <c r="E43" s="78" t="s">
        <v>100</v>
      </c>
      <c r="F43" s="78" t="s">
        <v>101</v>
      </c>
      <c r="G43" s="78" t="s">
        <v>102</v>
      </c>
      <c r="H43" s="78" t="s">
        <v>103</v>
      </c>
      <c r="I43" s="78" t="s">
        <v>104</v>
      </c>
      <c r="J43" s="51"/>
      <c r="K43" s="51"/>
      <c r="L43" s="51"/>
      <c r="M43" s="51"/>
      <c r="N43" s="51"/>
      <c r="O43" s="51"/>
      <c r="P43" s="76"/>
      <c r="Q43" s="76"/>
      <c r="R43" s="76"/>
      <c r="S43" s="76"/>
      <c r="T43" s="76"/>
    </row>
    <row r="44" spans="1:20" s="45" customFormat="1" ht="15" customHeight="1" x14ac:dyDescent="0.25">
      <c r="A44" s="69"/>
      <c r="B44" s="63" t="s">
        <v>136</v>
      </c>
      <c r="C44" s="71" t="s">
        <v>144</v>
      </c>
      <c r="D44" s="72"/>
      <c r="E44" s="51"/>
      <c r="F44" s="66"/>
      <c r="G44" s="66"/>
      <c r="H44" s="63"/>
      <c r="I44" s="64"/>
      <c r="J44" s="64"/>
      <c r="K44" s="63"/>
      <c r="L44" s="63"/>
      <c r="M44" s="63"/>
      <c r="N44" s="63"/>
      <c r="O44" s="63"/>
    </row>
    <row r="45" spans="1:20" s="45" customFormat="1" x14ac:dyDescent="0.25">
      <c r="A45" s="69"/>
      <c r="B45" s="63" t="s">
        <v>143</v>
      </c>
      <c r="C45" s="71" t="s">
        <v>142</v>
      </c>
      <c r="D45" s="72"/>
      <c r="E45" s="51"/>
      <c r="F45" s="66"/>
      <c r="G45" s="66"/>
      <c r="H45" s="63"/>
      <c r="I45" s="64"/>
      <c r="J45" s="64"/>
      <c r="K45" s="63"/>
      <c r="L45" s="63"/>
      <c r="M45" s="63"/>
      <c r="N45" s="63"/>
      <c r="O45" s="63"/>
    </row>
    <row r="46" spans="1:20" s="45" customFormat="1" x14ac:dyDescent="0.25">
      <c r="A46" s="69"/>
      <c r="B46" s="63" t="s">
        <v>140</v>
      </c>
      <c r="C46" s="63" t="s">
        <v>144</v>
      </c>
      <c r="D46" s="65"/>
      <c r="E46" s="51"/>
      <c r="F46" s="66"/>
      <c r="G46" s="66"/>
      <c r="H46" s="63"/>
      <c r="I46" s="64"/>
      <c r="J46" s="64"/>
      <c r="K46" s="63"/>
      <c r="L46" s="63"/>
      <c r="M46" s="63"/>
      <c r="N46" s="63"/>
      <c r="O46" s="63"/>
    </row>
    <row r="47" spans="1:20" s="45" customFormat="1" x14ac:dyDescent="0.25">
      <c r="A47" s="69"/>
      <c r="B47" s="63"/>
      <c r="C47" s="63"/>
      <c r="D47" s="65"/>
      <c r="E47" s="51"/>
      <c r="F47" s="66"/>
      <c r="G47" s="66"/>
      <c r="H47" s="63"/>
      <c r="I47" s="64"/>
      <c r="J47" s="64"/>
      <c r="K47" s="63"/>
      <c r="L47" s="63"/>
      <c r="M47" s="63"/>
      <c r="N47" s="63"/>
      <c r="O47" s="63"/>
    </row>
    <row r="48" spans="1:20" x14ac:dyDescent="0.25">
      <c r="A48" s="69"/>
      <c r="B48" s="66"/>
      <c r="C48" s="66"/>
      <c r="D48" s="68"/>
      <c r="E48" s="51"/>
      <c r="F48" s="66"/>
      <c r="G48" s="66"/>
      <c r="H48" s="66"/>
      <c r="I48" s="67"/>
      <c r="J48" s="67"/>
      <c r="K48" s="66"/>
      <c r="L48" s="66"/>
      <c r="M48" s="66"/>
      <c r="N48" s="66"/>
      <c r="O48" s="66"/>
    </row>
    <row r="49" spans="1:15" x14ac:dyDescent="0.25">
      <c r="A49" s="69"/>
      <c r="B49" s="66"/>
      <c r="C49" s="66"/>
      <c r="D49" s="68"/>
      <c r="E49" s="79"/>
      <c r="F49" s="66"/>
      <c r="G49" s="66"/>
      <c r="H49" s="66"/>
      <c r="I49" s="67"/>
      <c r="J49" s="67"/>
      <c r="K49" s="66"/>
      <c r="L49" s="66"/>
      <c r="M49" s="66"/>
      <c r="N49" s="66"/>
      <c r="O49" s="66"/>
    </row>
    <row r="50" spans="1:15" x14ac:dyDescent="0.25">
      <c r="A50" s="69"/>
      <c r="B50" s="66"/>
      <c r="C50" s="66"/>
      <c r="D50" s="68"/>
      <c r="E50" s="51"/>
      <c r="F50" s="66"/>
      <c r="G50" s="66"/>
      <c r="H50" s="66"/>
      <c r="I50" s="67"/>
      <c r="J50" s="67"/>
      <c r="K50" s="66"/>
      <c r="L50" s="66"/>
      <c r="M50" s="66"/>
      <c r="N50" s="66"/>
      <c r="O50" s="66"/>
    </row>
  </sheetData>
  <mergeCells count="6">
    <mergeCell ref="A42:C42"/>
    <mergeCell ref="A3:O3"/>
    <mergeCell ref="N4:O4"/>
    <mergeCell ref="A7:C7"/>
    <mergeCell ref="A18:C18"/>
    <mergeCell ref="A30:C30"/>
  </mergeCells>
  <conditionalFormatting sqref="I2:J2 I5:J5 I4 I20:J29 I41:J41 I51:J1048576">
    <cfRule type="cellIs" dxfId="250" priority="7" operator="equal">
      <formula>"OK"</formula>
    </cfRule>
    <cfRule type="cellIs" dxfId="249" priority="8" operator="equal">
      <formula>"OK"</formula>
    </cfRule>
  </conditionalFormatting>
  <conditionalFormatting sqref="O5">
    <cfRule type="containsText" dxfId="248" priority="5" operator="containsText" text="VIGENTE">
      <formula>NOT(ISERROR(SEARCH("VIGENTE",O5)))</formula>
    </cfRule>
    <cfRule type="containsText" dxfId="247" priority="6" operator="containsText" text="VENCIDO">
      <formula>NOT(ISERROR(SEARCH("VENCIDO",O5)))</formula>
    </cfRule>
  </conditionalFormatting>
  <conditionalFormatting sqref="I32:J40">
    <cfRule type="cellIs" dxfId="246" priority="3" operator="equal">
      <formula>"OK"</formula>
    </cfRule>
    <cfRule type="cellIs" dxfId="245" priority="4" operator="equal">
      <formula>"OK"</formula>
    </cfRule>
  </conditionalFormatting>
  <conditionalFormatting sqref="I44:J50">
    <cfRule type="cellIs" dxfId="244" priority="1" operator="equal">
      <formula>"OK"</formula>
    </cfRule>
    <cfRule type="cellIs" dxfId="243" priority="2" operator="equal">
      <formula>"OK"</formula>
    </cfRule>
  </conditionalFormatting>
  <pageMargins left="0.511811024" right="0.511811024" top="0.78740157499999996" bottom="0.78740157499999996" header="0.31496062000000002" footer="0.31496062000000002"/>
  <tableParts count="4">
    <tablePart r:id="rId1"/>
    <tablePart r:id="rId2"/>
    <tablePart r:id="rId3"/>
    <tablePart r:id="rId4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7">
    <tabColor theme="7" tint="0.79998168889431442"/>
  </sheetPr>
  <dimension ref="A1:T50"/>
  <sheetViews>
    <sheetView showGridLines="0" zoomScale="80" zoomScaleNormal="80" workbookViewId="0">
      <selection activeCell="L43" sqref="L43"/>
    </sheetView>
  </sheetViews>
  <sheetFormatPr defaultRowHeight="15" x14ac:dyDescent="0.25"/>
  <cols>
    <col min="1" max="1" width="7.85546875" style="44" customWidth="1"/>
    <col min="2" max="2" width="21.140625" style="3" customWidth="1"/>
    <col min="3" max="3" width="22.5703125" style="3" customWidth="1"/>
    <col min="4" max="4" width="23.140625" bestFit="1" customWidth="1"/>
    <col min="5" max="5" width="22" style="5" customWidth="1"/>
    <col min="6" max="6" width="25.85546875" style="6" bestFit="1" customWidth="1"/>
    <col min="7" max="7" width="25.85546875" style="6" customWidth="1"/>
    <col min="8" max="8" width="42.7109375" bestFit="1" customWidth="1"/>
    <col min="9" max="9" width="23.85546875" style="4" bestFit="1" customWidth="1"/>
    <col min="10" max="10" width="17.28515625" style="4" customWidth="1"/>
    <col min="11" max="12" width="18.5703125" customWidth="1"/>
    <col min="13" max="13" width="23.5703125" customWidth="1"/>
    <col min="14" max="14" width="14.140625" customWidth="1"/>
    <col min="15" max="15" width="16" customWidth="1"/>
  </cols>
  <sheetData>
    <row r="1" spans="1:15" ht="18.75" x14ac:dyDescent="0.25">
      <c r="A1" s="42" t="s">
        <v>118</v>
      </c>
      <c r="B1" s="42"/>
      <c r="C1" s="42"/>
      <c r="D1" s="70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</row>
    <row r="2" spans="1:15" x14ac:dyDescent="0.25">
      <c r="A2" s="43"/>
      <c r="B2" s="2"/>
      <c r="C2" s="2"/>
    </row>
    <row r="3" spans="1:15" s="3" customFormat="1" ht="21.75" thickBot="1" x14ac:dyDescent="0.4">
      <c r="A3" s="180" t="s">
        <v>87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</row>
    <row r="4" spans="1:15" s="4" customFormat="1" ht="29.25" customHeight="1" x14ac:dyDescent="0.25">
      <c r="A4" s="52" t="s">
        <v>80</v>
      </c>
      <c r="B4" s="62" t="s">
        <v>86</v>
      </c>
      <c r="C4" s="52" t="s">
        <v>110</v>
      </c>
      <c r="D4" s="52" t="s">
        <v>81</v>
      </c>
      <c r="E4" s="52" t="s">
        <v>82</v>
      </c>
      <c r="F4" s="52" t="s">
        <v>83</v>
      </c>
      <c r="G4" s="52" t="s">
        <v>85</v>
      </c>
      <c r="H4" s="52" t="s">
        <v>84</v>
      </c>
      <c r="I4" s="52" t="s">
        <v>112</v>
      </c>
      <c r="J4" s="54" t="s">
        <v>109</v>
      </c>
      <c r="K4" s="54" t="s">
        <v>106</v>
      </c>
      <c r="L4" s="54" t="s">
        <v>107</v>
      </c>
      <c r="M4" s="54" t="s">
        <v>105</v>
      </c>
      <c r="N4" s="178" t="s">
        <v>108</v>
      </c>
      <c r="O4" s="179"/>
    </row>
    <row r="5" spans="1:15" s="47" customFormat="1" ht="21.75" customHeight="1" thickBot="1" x14ac:dyDescent="0.3">
      <c r="A5" s="56"/>
      <c r="B5" s="55"/>
      <c r="C5" s="53"/>
      <c r="D5" s="53"/>
      <c r="E5" s="56"/>
      <c r="F5" s="56"/>
      <c r="G5" s="56"/>
      <c r="H5" s="53"/>
      <c r="I5" s="57"/>
      <c r="J5" s="58"/>
      <c r="K5" s="58"/>
      <c r="L5" s="58"/>
      <c r="M5" s="59"/>
      <c r="N5" s="60"/>
      <c r="O5" s="61"/>
    </row>
    <row r="6" spans="1:15" s="46" customFormat="1" ht="15.75" thickTop="1" x14ac:dyDescent="0.25">
      <c r="A6" s="48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</row>
    <row r="7" spans="1:15" s="46" customFormat="1" x14ac:dyDescent="0.25">
      <c r="A7" s="177" t="s">
        <v>134</v>
      </c>
      <c r="B7" s="177"/>
      <c r="C7" s="177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</row>
    <row r="8" spans="1:15" s="75" customFormat="1" x14ac:dyDescent="0.25">
      <c r="A8" s="80" t="s">
        <v>92</v>
      </c>
      <c r="B8" s="81" t="s">
        <v>120</v>
      </c>
      <c r="C8" s="81" t="s">
        <v>121</v>
      </c>
      <c r="D8" s="81" t="s">
        <v>122</v>
      </c>
      <c r="E8" s="81" t="s">
        <v>123</v>
      </c>
      <c r="F8" s="81" t="s">
        <v>124</v>
      </c>
      <c r="G8" s="81" t="s">
        <v>131</v>
      </c>
      <c r="H8" s="81" t="s">
        <v>132</v>
      </c>
      <c r="I8" s="81" t="s">
        <v>133</v>
      </c>
      <c r="J8" s="50"/>
      <c r="K8" s="50"/>
      <c r="L8" s="50"/>
      <c r="M8" s="50"/>
      <c r="N8" s="50"/>
      <c r="O8" s="50"/>
    </row>
    <row r="9" spans="1:15" s="46" customFormat="1" x14ac:dyDescent="0.25">
      <c r="A9" s="49"/>
      <c r="B9" s="73">
        <f>I5</f>
        <v>0</v>
      </c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</row>
    <row r="10" spans="1:15" s="46" customFormat="1" x14ac:dyDescent="0.25">
      <c r="A10" s="49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</row>
    <row r="11" spans="1:15" s="46" customFormat="1" x14ac:dyDescent="0.25">
      <c r="A11" s="49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</row>
    <row r="12" spans="1:15" s="46" customFormat="1" x14ac:dyDescent="0.25">
      <c r="A12" s="49"/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</row>
    <row r="13" spans="1:15" s="46" customFormat="1" x14ac:dyDescent="0.25">
      <c r="A13" s="73"/>
      <c r="B13" s="74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</row>
    <row r="14" spans="1:15" s="46" customFormat="1" x14ac:dyDescent="0.25">
      <c r="A14" s="49"/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</row>
    <row r="15" spans="1:15" s="46" customFormat="1" x14ac:dyDescent="0.25">
      <c r="A15" s="49"/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</row>
    <row r="16" spans="1:15" s="46" customFormat="1" x14ac:dyDescent="0.25">
      <c r="A16" s="49"/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</row>
    <row r="17" spans="1:15" s="46" customFormat="1" x14ac:dyDescent="0.25">
      <c r="A17" s="49"/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</row>
    <row r="18" spans="1:15" s="46" customFormat="1" x14ac:dyDescent="0.25">
      <c r="A18" s="177" t="s">
        <v>127</v>
      </c>
      <c r="B18" s="177"/>
      <c r="C18" s="177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</row>
    <row r="19" spans="1:15" s="46" customFormat="1" x14ac:dyDescent="0.25">
      <c r="A19" s="77" t="s">
        <v>119</v>
      </c>
      <c r="B19" s="78" t="s">
        <v>125</v>
      </c>
      <c r="C19" s="78" t="s">
        <v>126</v>
      </c>
      <c r="D19" s="78" t="s">
        <v>114</v>
      </c>
      <c r="E19" s="78" t="s">
        <v>99</v>
      </c>
      <c r="F19" s="78" t="s">
        <v>98</v>
      </c>
      <c r="G19" s="78" t="s">
        <v>116</v>
      </c>
      <c r="H19" s="78" t="s">
        <v>135</v>
      </c>
      <c r="I19" s="78" t="s">
        <v>100</v>
      </c>
      <c r="J19" s="51"/>
      <c r="K19" s="51"/>
      <c r="L19" s="51"/>
      <c r="M19" s="51"/>
      <c r="N19" s="51"/>
      <c r="O19" s="51"/>
    </row>
    <row r="20" spans="1:15" s="45" customFormat="1" ht="15" customHeight="1" x14ac:dyDescent="0.25">
      <c r="A20" s="69"/>
      <c r="B20" s="63" t="s">
        <v>89</v>
      </c>
      <c r="C20" s="71">
        <v>42050</v>
      </c>
      <c r="D20" s="72">
        <v>42081</v>
      </c>
      <c r="E20" s="51">
        <f t="shared" ref="E20:E26" si="0">DATEDIF(C20,D20,"D")</f>
        <v>31</v>
      </c>
      <c r="F20" s="66"/>
      <c r="G20" s="66"/>
      <c r="H20" s="63"/>
      <c r="I20" s="64"/>
      <c r="J20" s="51"/>
      <c r="K20" s="65"/>
      <c r="L20" s="65"/>
      <c r="M20" s="65"/>
      <c r="N20" s="65"/>
      <c r="O20" s="65"/>
    </row>
    <row r="21" spans="1:15" s="45" customFormat="1" x14ac:dyDescent="0.25">
      <c r="A21" s="69"/>
      <c r="B21" s="63" t="s">
        <v>90</v>
      </c>
      <c r="C21" s="71">
        <v>42081</v>
      </c>
      <c r="D21" s="72">
        <v>42116</v>
      </c>
      <c r="E21" s="51">
        <f t="shared" si="0"/>
        <v>35</v>
      </c>
      <c r="F21" s="66"/>
      <c r="G21" s="66"/>
      <c r="H21" s="63"/>
      <c r="I21" s="64"/>
      <c r="J21" s="64"/>
      <c r="K21" s="63"/>
      <c r="L21" s="63"/>
      <c r="M21" s="63"/>
      <c r="N21" s="63"/>
      <c r="O21" s="63"/>
    </row>
    <row r="22" spans="1:15" s="45" customFormat="1" x14ac:dyDescent="0.25">
      <c r="A22" s="69"/>
      <c r="B22" s="63" t="s">
        <v>91</v>
      </c>
      <c r="C22" s="63"/>
      <c r="D22" s="65"/>
      <c r="E22" s="51">
        <f t="shared" si="0"/>
        <v>0</v>
      </c>
      <c r="F22" s="66"/>
      <c r="G22" s="66"/>
      <c r="H22" s="63"/>
      <c r="I22" s="64"/>
      <c r="J22" s="64"/>
      <c r="K22" s="63"/>
      <c r="L22" s="63"/>
      <c r="M22" s="63"/>
      <c r="N22" s="63"/>
      <c r="O22" s="63"/>
    </row>
    <row r="23" spans="1:15" s="45" customFormat="1" x14ac:dyDescent="0.25">
      <c r="A23" s="69"/>
      <c r="B23" s="63" t="s">
        <v>93</v>
      </c>
      <c r="C23" s="63"/>
      <c r="D23" s="65"/>
      <c r="E23" s="51">
        <f t="shared" si="0"/>
        <v>0</v>
      </c>
      <c r="F23" s="66"/>
      <c r="G23" s="66"/>
      <c r="H23" s="63"/>
      <c r="I23" s="64"/>
      <c r="J23" s="64"/>
      <c r="K23" s="63"/>
      <c r="L23" s="63"/>
      <c r="M23" s="63"/>
      <c r="N23" s="63"/>
      <c r="O23" s="63"/>
    </row>
    <row r="24" spans="1:15" x14ac:dyDescent="0.25">
      <c r="A24" s="69"/>
      <c r="B24" s="66" t="s">
        <v>113</v>
      </c>
      <c r="C24" s="66"/>
      <c r="D24" s="68"/>
      <c r="E24" s="51">
        <f t="shared" si="0"/>
        <v>0</v>
      </c>
      <c r="F24" s="66"/>
      <c r="G24" s="66"/>
      <c r="H24" s="66"/>
      <c r="I24" s="67"/>
      <c r="J24" s="67"/>
      <c r="K24" s="66"/>
      <c r="L24" s="66"/>
      <c r="M24" s="66"/>
      <c r="N24" s="66"/>
      <c r="O24" s="66"/>
    </row>
    <row r="25" spans="1:15" x14ac:dyDescent="0.25">
      <c r="A25" s="69"/>
      <c r="B25" s="66"/>
      <c r="C25" s="66"/>
      <c r="D25" s="68"/>
      <c r="E25" s="79">
        <f>DATEDIF(C25,D25,"D")</f>
        <v>0</v>
      </c>
      <c r="F25" s="66"/>
      <c r="G25" s="66"/>
      <c r="H25" s="66"/>
      <c r="I25" s="67"/>
      <c r="J25" s="67"/>
      <c r="K25" s="66"/>
      <c r="L25" s="66"/>
      <c r="M25" s="66"/>
      <c r="N25" s="66"/>
      <c r="O25" s="66"/>
    </row>
    <row r="26" spans="1:15" x14ac:dyDescent="0.25">
      <c r="A26" s="69"/>
      <c r="B26" s="66"/>
      <c r="C26" s="66"/>
      <c r="D26" s="68"/>
      <c r="E26" s="51">
        <f t="shared" si="0"/>
        <v>0</v>
      </c>
      <c r="F26" s="66"/>
      <c r="G26" s="66"/>
      <c r="H26" s="66"/>
      <c r="I26" s="67"/>
      <c r="J26" s="67"/>
      <c r="K26" s="66"/>
      <c r="L26" s="66"/>
      <c r="M26" s="66"/>
      <c r="N26" s="66"/>
      <c r="O26" s="66"/>
    </row>
    <row r="27" spans="1:15" x14ac:dyDescent="0.25">
      <c r="A27" s="69"/>
      <c r="B27" s="66"/>
      <c r="C27" s="66"/>
      <c r="D27" s="68"/>
      <c r="E27" s="51"/>
      <c r="F27" s="66"/>
      <c r="G27" s="66"/>
      <c r="H27" s="66"/>
      <c r="I27" s="67"/>
      <c r="J27" s="67"/>
      <c r="K27" s="66"/>
      <c r="L27" s="66"/>
      <c r="M27" s="66"/>
      <c r="N27" s="66"/>
      <c r="O27" s="66"/>
    </row>
    <row r="28" spans="1:15" x14ac:dyDescent="0.25">
      <c r="A28" s="69"/>
      <c r="B28" s="66"/>
      <c r="C28" s="66"/>
      <c r="D28" s="68"/>
      <c r="E28" s="51"/>
      <c r="F28" s="66"/>
      <c r="G28" s="66"/>
      <c r="H28" s="66"/>
      <c r="I28" s="67"/>
      <c r="J28" s="67"/>
      <c r="K28" s="66"/>
      <c r="L28" s="66"/>
      <c r="M28" s="66"/>
      <c r="N28" s="66"/>
      <c r="O28" s="66"/>
    </row>
    <row r="29" spans="1:15" x14ac:dyDescent="0.25">
      <c r="A29" s="50"/>
    </row>
    <row r="30" spans="1:15" x14ac:dyDescent="0.25">
      <c r="A30" s="177" t="s">
        <v>139</v>
      </c>
      <c r="B30" s="177"/>
      <c r="C30" s="177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</row>
    <row r="31" spans="1:15" x14ac:dyDescent="0.25">
      <c r="A31" s="77" t="s">
        <v>128</v>
      </c>
      <c r="B31" s="78" t="s">
        <v>131</v>
      </c>
      <c r="C31" s="78" t="s">
        <v>115</v>
      </c>
      <c r="D31" s="78" t="s">
        <v>114</v>
      </c>
      <c r="E31" s="78" t="s">
        <v>99</v>
      </c>
      <c r="F31" s="78" t="s">
        <v>98</v>
      </c>
      <c r="G31" s="78" t="s">
        <v>116</v>
      </c>
      <c r="H31" s="78" t="s">
        <v>117</v>
      </c>
      <c r="I31" s="78" t="s">
        <v>100</v>
      </c>
      <c r="J31" s="51"/>
      <c r="K31" s="51"/>
      <c r="L31" s="51"/>
      <c r="M31" s="51"/>
      <c r="N31" s="51"/>
      <c r="O31" s="51"/>
    </row>
    <row r="32" spans="1:15" x14ac:dyDescent="0.25">
      <c r="A32" s="69"/>
      <c r="B32" s="63" t="s">
        <v>89</v>
      </c>
      <c r="C32" s="71">
        <v>42050</v>
      </c>
      <c r="D32" s="72">
        <v>42081</v>
      </c>
      <c r="E32" s="51">
        <f t="shared" ref="E32:E38" si="1">DATEDIF(C32,D32,"D")</f>
        <v>31</v>
      </c>
      <c r="F32" s="66"/>
      <c r="G32" s="66"/>
      <c r="H32" s="63"/>
      <c r="I32" s="64"/>
      <c r="J32" s="64"/>
      <c r="K32" s="63"/>
      <c r="L32" s="63"/>
      <c r="M32" s="63"/>
      <c r="N32" s="63"/>
      <c r="O32" s="63"/>
    </row>
    <row r="33" spans="1:20" x14ac:dyDescent="0.25">
      <c r="A33" s="69"/>
      <c r="B33" s="63" t="s">
        <v>90</v>
      </c>
      <c r="C33" s="63"/>
      <c r="D33" s="65"/>
      <c r="E33" s="51">
        <f t="shared" si="1"/>
        <v>0</v>
      </c>
      <c r="F33" s="66"/>
      <c r="G33" s="66"/>
      <c r="H33" s="63"/>
      <c r="I33" s="64"/>
      <c r="J33" s="64"/>
      <c r="K33" s="63"/>
      <c r="L33" s="63"/>
      <c r="M33" s="63"/>
      <c r="N33" s="63"/>
      <c r="O33" s="63"/>
    </row>
    <row r="34" spans="1:20" x14ac:dyDescent="0.25">
      <c r="A34" s="69"/>
      <c r="B34" s="63" t="s">
        <v>91</v>
      </c>
      <c r="C34" s="63"/>
      <c r="D34" s="65"/>
      <c r="E34" s="51">
        <f t="shared" si="1"/>
        <v>0</v>
      </c>
      <c r="F34" s="66"/>
      <c r="G34" s="66"/>
      <c r="H34" s="63"/>
      <c r="I34" s="64"/>
      <c r="J34" s="64"/>
      <c r="K34" s="63"/>
      <c r="L34" s="63"/>
      <c r="M34" s="63"/>
      <c r="N34" s="63"/>
      <c r="O34" s="63"/>
    </row>
    <row r="35" spans="1:20" x14ac:dyDescent="0.25">
      <c r="A35" s="69"/>
      <c r="B35" s="63" t="s">
        <v>93</v>
      </c>
      <c r="C35" s="63"/>
      <c r="D35" s="65"/>
      <c r="E35" s="51">
        <f t="shared" si="1"/>
        <v>0</v>
      </c>
      <c r="F35" s="66"/>
      <c r="G35" s="66"/>
      <c r="H35" s="63"/>
      <c r="I35" s="64"/>
      <c r="J35" s="64"/>
      <c r="K35" s="63"/>
      <c r="L35" s="63"/>
      <c r="M35" s="63"/>
      <c r="N35" s="63"/>
      <c r="O35" s="63"/>
    </row>
    <row r="36" spans="1:20" x14ac:dyDescent="0.25">
      <c r="A36" s="69"/>
      <c r="B36" s="66" t="s">
        <v>113</v>
      </c>
      <c r="C36" s="66"/>
      <c r="D36" s="68"/>
      <c r="E36" s="51">
        <f t="shared" si="1"/>
        <v>0</v>
      </c>
      <c r="F36" s="66"/>
      <c r="G36" s="66"/>
      <c r="H36" s="66"/>
      <c r="I36" s="67"/>
      <c r="J36" s="67"/>
      <c r="K36" s="66"/>
      <c r="L36" s="66"/>
      <c r="M36" s="66"/>
      <c r="N36" s="66"/>
      <c r="O36" s="66"/>
    </row>
    <row r="37" spans="1:20" x14ac:dyDescent="0.25">
      <c r="A37" s="69"/>
      <c r="B37" s="66"/>
      <c r="C37" s="66"/>
      <c r="D37" s="68"/>
      <c r="E37" s="79">
        <f>DATEDIF(C37,D37,"D")</f>
        <v>0</v>
      </c>
      <c r="F37" s="66"/>
      <c r="G37" s="66"/>
      <c r="H37" s="66"/>
      <c r="I37" s="67"/>
      <c r="J37" s="67"/>
      <c r="K37" s="66"/>
      <c r="L37" s="66"/>
      <c r="M37" s="66"/>
      <c r="N37" s="66"/>
      <c r="O37" s="66"/>
    </row>
    <row r="38" spans="1:20" x14ac:dyDescent="0.25">
      <c r="A38" s="69"/>
      <c r="B38" s="66"/>
      <c r="C38" s="66"/>
      <c r="D38" s="68"/>
      <c r="E38" s="51">
        <f t="shared" si="1"/>
        <v>0</v>
      </c>
      <c r="F38" s="66"/>
      <c r="G38" s="66"/>
      <c r="H38" s="66"/>
      <c r="I38" s="67"/>
      <c r="J38" s="67"/>
      <c r="K38" s="66"/>
      <c r="L38" s="66"/>
      <c r="M38" s="66"/>
      <c r="N38" s="66"/>
      <c r="O38" s="66"/>
    </row>
    <row r="39" spans="1:20" x14ac:dyDescent="0.25">
      <c r="A39" s="69"/>
      <c r="B39" s="66"/>
      <c r="C39" s="66"/>
      <c r="D39" s="68"/>
      <c r="E39" s="51"/>
      <c r="F39" s="66"/>
      <c r="G39" s="66"/>
      <c r="H39" s="66"/>
      <c r="I39" s="67"/>
      <c r="J39" s="67"/>
      <c r="K39" s="66"/>
      <c r="L39" s="66"/>
      <c r="M39" s="66"/>
      <c r="N39" s="66"/>
      <c r="O39" s="66"/>
    </row>
    <row r="40" spans="1:20" x14ac:dyDescent="0.25">
      <c r="A40" s="69"/>
      <c r="B40" s="66"/>
      <c r="C40" s="66"/>
      <c r="D40" s="68"/>
      <c r="E40" s="51"/>
      <c r="F40" s="66"/>
      <c r="G40" s="66"/>
      <c r="H40" s="66"/>
      <c r="I40" s="67"/>
      <c r="J40" s="67"/>
      <c r="K40" s="66"/>
      <c r="L40" s="66"/>
      <c r="M40" s="66"/>
      <c r="N40" s="66"/>
      <c r="O40" s="66"/>
    </row>
    <row r="42" spans="1:20" s="46" customFormat="1" x14ac:dyDescent="0.25">
      <c r="A42" s="177" t="s">
        <v>129</v>
      </c>
      <c r="B42" s="177"/>
      <c r="C42" s="177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</row>
    <row r="43" spans="1:20" s="46" customFormat="1" x14ac:dyDescent="0.25">
      <c r="A43" s="77" t="s">
        <v>130</v>
      </c>
      <c r="B43" s="78" t="s">
        <v>138</v>
      </c>
      <c r="C43" s="78" t="s">
        <v>141</v>
      </c>
      <c r="D43" s="78" t="s">
        <v>145</v>
      </c>
      <c r="E43" s="78" t="s">
        <v>100</v>
      </c>
      <c r="F43" s="78" t="s">
        <v>101</v>
      </c>
      <c r="G43" s="78" t="s">
        <v>102</v>
      </c>
      <c r="H43" s="78" t="s">
        <v>103</v>
      </c>
      <c r="I43" s="78" t="s">
        <v>104</v>
      </c>
      <c r="J43" s="51"/>
      <c r="K43" s="51"/>
      <c r="L43" s="51"/>
      <c r="M43" s="51"/>
      <c r="N43" s="51"/>
      <c r="O43" s="51"/>
      <c r="P43" s="76"/>
      <c r="Q43" s="76"/>
      <c r="R43" s="76"/>
      <c r="S43" s="76"/>
      <c r="T43" s="76"/>
    </row>
    <row r="44" spans="1:20" s="45" customFormat="1" ht="15" customHeight="1" x14ac:dyDescent="0.25">
      <c r="A44" s="69"/>
      <c r="B44" s="63" t="s">
        <v>136</v>
      </c>
      <c r="C44" s="71" t="s">
        <v>144</v>
      </c>
      <c r="D44" s="72"/>
      <c r="E44" s="51"/>
      <c r="F44" s="66"/>
      <c r="G44" s="66"/>
      <c r="H44" s="63"/>
      <c r="I44" s="64"/>
      <c r="J44" s="64"/>
      <c r="K44" s="63"/>
      <c r="L44" s="63"/>
      <c r="M44" s="63"/>
      <c r="N44" s="63"/>
      <c r="O44" s="63"/>
    </row>
    <row r="45" spans="1:20" s="45" customFormat="1" x14ac:dyDescent="0.25">
      <c r="A45" s="69"/>
      <c r="B45" s="63" t="s">
        <v>143</v>
      </c>
      <c r="C45" s="71" t="s">
        <v>142</v>
      </c>
      <c r="D45" s="72"/>
      <c r="E45" s="51"/>
      <c r="F45" s="66"/>
      <c r="G45" s="66"/>
      <c r="H45" s="63"/>
      <c r="I45" s="64"/>
      <c r="J45" s="64"/>
      <c r="K45" s="63"/>
      <c r="L45" s="63"/>
      <c r="M45" s="63"/>
      <c r="N45" s="63"/>
      <c r="O45" s="63"/>
    </row>
    <row r="46" spans="1:20" s="45" customFormat="1" x14ac:dyDescent="0.25">
      <c r="A46" s="69"/>
      <c r="B46" s="63" t="s">
        <v>140</v>
      </c>
      <c r="C46" s="63" t="s">
        <v>144</v>
      </c>
      <c r="D46" s="65"/>
      <c r="E46" s="51"/>
      <c r="F46" s="66"/>
      <c r="G46" s="66"/>
      <c r="H46" s="63"/>
      <c r="I46" s="64"/>
      <c r="J46" s="64"/>
      <c r="K46" s="63"/>
      <c r="L46" s="63"/>
      <c r="M46" s="63"/>
      <c r="N46" s="63"/>
      <c r="O46" s="63"/>
    </row>
    <row r="47" spans="1:20" s="45" customFormat="1" x14ac:dyDescent="0.25">
      <c r="A47" s="69"/>
      <c r="B47" s="63"/>
      <c r="C47" s="63"/>
      <c r="D47" s="65"/>
      <c r="E47" s="51"/>
      <c r="F47" s="66"/>
      <c r="G47" s="66"/>
      <c r="H47" s="63"/>
      <c r="I47" s="64"/>
      <c r="J47" s="64"/>
      <c r="K47" s="63"/>
      <c r="L47" s="63"/>
      <c r="M47" s="63"/>
      <c r="N47" s="63"/>
      <c r="O47" s="63"/>
    </row>
    <row r="48" spans="1:20" x14ac:dyDescent="0.25">
      <c r="A48" s="69"/>
      <c r="B48" s="66"/>
      <c r="C48" s="66"/>
      <c r="D48" s="68"/>
      <c r="E48" s="51"/>
      <c r="F48" s="66"/>
      <c r="G48" s="66"/>
      <c r="H48" s="66"/>
      <c r="I48" s="67"/>
      <c r="J48" s="67"/>
      <c r="K48" s="66"/>
      <c r="L48" s="66"/>
      <c r="M48" s="66"/>
      <c r="N48" s="66"/>
      <c r="O48" s="66"/>
    </row>
    <row r="49" spans="1:15" x14ac:dyDescent="0.25">
      <c r="A49" s="69"/>
      <c r="B49" s="66"/>
      <c r="C49" s="66"/>
      <c r="D49" s="68"/>
      <c r="E49" s="79"/>
      <c r="F49" s="66"/>
      <c r="G49" s="66"/>
      <c r="H49" s="66"/>
      <c r="I49" s="67"/>
      <c r="J49" s="67"/>
      <c r="K49" s="66"/>
      <c r="L49" s="66"/>
      <c r="M49" s="66"/>
      <c r="N49" s="66"/>
      <c r="O49" s="66"/>
    </row>
    <row r="50" spans="1:15" x14ac:dyDescent="0.25">
      <c r="A50" s="69"/>
      <c r="B50" s="66"/>
      <c r="C50" s="66"/>
      <c r="D50" s="68"/>
      <c r="E50" s="51"/>
      <c r="F50" s="66"/>
      <c r="G50" s="66"/>
      <c r="H50" s="66"/>
      <c r="I50" s="67"/>
      <c r="J50" s="67"/>
      <c r="K50" s="66"/>
      <c r="L50" s="66"/>
      <c r="M50" s="66"/>
      <c r="N50" s="66"/>
      <c r="O50" s="66"/>
    </row>
  </sheetData>
  <mergeCells count="6">
    <mergeCell ref="A42:C42"/>
    <mergeCell ref="A3:O3"/>
    <mergeCell ref="N4:O4"/>
    <mergeCell ref="A7:C7"/>
    <mergeCell ref="A18:C18"/>
    <mergeCell ref="A30:C30"/>
  </mergeCells>
  <conditionalFormatting sqref="I2:J2 I5:J5 I4 I20:J29 I41:J41 I51:J1048576">
    <cfRule type="cellIs" dxfId="242" priority="7" operator="equal">
      <formula>"OK"</formula>
    </cfRule>
    <cfRule type="cellIs" dxfId="241" priority="8" operator="equal">
      <formula>"OK"</formula>
    </cfRule>
  </conditionalFormatting>
  <conditionalFormatting sqref="O5">
    <cfRule type="containsText" dxfId="240" priority="5" operator="containsText" text="VIGENTE">
      <formula>NOT(ISERROR(SEARCH("VIGENTE",O5)))</formula>
    </cfRule>
    <cfRule type="containsText" dxfId="239" priority="6" operator="containsText" text="VENCIDO">
      <formula>NOT(ISERROR(SEARCH("VENCIDO",O5)))</formula>
    </cfRule>
  </conditionalFormatting>
  <conditionalFormatting sqref="I32:J40">
    <cfRule type="cellIs" dxfId="238" priority="3" operator="equal">
      <formula>"OK"</formula>
    </cfRule>
    <cfRule type="cellIs" dxfId="237" priority="4" operator="equal">
      <formula>"OK"</formula>
    </cfRule>
  </conditionalFormatting>
  <conditionalFormatting sqref="I44:J50">
    <cfRule type="cellIs" dxfId="236" priority="1" operator="equal">
      <formula>"OK"</formula>
    </cfRule>
    <cfRule type="cellIs" dxfId="235" priority="2" operator="equal">
      <formula>"OK"</formula>
    </cfRule>
  </conditionalFormatting>
  <pageMargins left="0.511811024" right="0.511811024" top="0.78740157499999996" bottom="0.78740157499999996" header="0.31496062000000002" footer="0.31496062000000002"/>
  <tableParts count="4">
    <tablePart r:id="rId1"/>
    <tablePart r:id="rId2"/>
    <tablePart r:id="rId3"/>
    <tablePart r:id="rId4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8">
    <tabColor theme="4" tint="0.79998168889431442"/>
  </sheetPr>
  <dimension ref="A1:T50"/>
  <sheetViews>
    <sheetView showGridLines="0" zoomScale="80" zoomScaleNormal="80" workbookViewId="0">
      <selection activeCell="L39" sqref="L39"/>
    </sheetView>
  </sheetViews>
  <sheetFormatPr defaultRowHeight="15" x14ac:dyDescent="0.25"/>
  <cols>
    <col min="1" max="1" width="7.85546875" style="44" customWidth="1"/>
    <col min="2" max="2" width="21.140625" style="3" customWidth="1"/>
    <col min="3" max="3" width="22.5703125" style="3" customWidth="1"/>
    <col min="4" max="4" width="23.140625" bestFit="1" customWidth="1"/>
    <col min="5" max="5" width="22" style="5" customWidth="1"/>
    <col min="6" max="6" width="25.85546875" style="6" bestFit="1" customWidth="1"/>
    <col min="7" max="7" width="25.85546875" style="6" customWidth="1"/>
    <col min="8" max="8" width="42.7109375" bestFit="1" customWidth="1"/>
    <col min="9" max="9" width="23.85546875" style="4" bestFit="1" customWidth="1"/>
    <col min="10" max="10" width="17.28515625" style="4" customWidth="1"/>
    <col min="11" max="12" width="18.5703125" customWidth="1"/>
    <col min="13" max="13" width="23.5703125" customWidth="1"/>
    <col min="14" max="14" width="14.140625" customWidth="1"/>
    <col min="15" max="15" width="16" customWidth="1"/>
  </cols>
  <sheetData>
    <row r="1" spans="1:15" ht="18.75" x14ac:dyDescent="0.25">
      <c r="A1" s="42" t="s">
        <v>118</v>
      </c>
      <c r="B1" s="42"/>
      <c r="C1" s="42"/>
      <c r="D1" s="70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</row>
    <row r="2" spans="1:15" x14ac:dyDescent="0.25">
      <c r="A2" s="43"/>
      <c r="B2" s="2"/>
      <c r="C2" s="2"/>
    </row>
    <row r="3" spans="1:15" s="3" customFormat="1" ht="21.75" thickBot="1" x14ac:dyDescent="0.4">
      <c r="A3" s="180" t="s">
        <v>87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</row>
    <row r="4" spans="1:15" s="4" customFormat="1" ht="29.25" customHeight="1" x14ac:dyDescent="0.25">
      <c r="A4" s="52" t="s">
        <v>80</v>
      </c>
      <c r="B4" s="62" t="s">
        <v>86</v>
      </c>
      <c r="C4" s="52" t="s">
        <v>110</v>
      </c>
      <c r="D4" s="52" t="s">
        <v>81</v>
      </c>
      <c r="E4" s="52" t="s">
        <v>82</v>
      </c>
      <c r="F4" s="52" t="s">
        <v>83</v>
      </c>
      <c r="G4" s="52" t="s">
        <v>85</v>
      </c>
      <c r="H4" s="52" t="s">
        <v>84</v>
      </c>
      <c r="I4" s="52" t="s">
        <v>112</v>
      </c>
      <c r="J4" s="54" t="s">
        <v>109</v>
      </c>
      <c r="K4" s="54" t="s">
        <v>106</v>
      </c>
      <c r="L4" s="54" t="s">
        <v>107</v>
      </c>
      <c r="M4" s="54" t="s">
        <v>105</v>
      </c>
      <c r="N4" s="178" t="s">
        <v>108</v>
      </c>
      <c r="O4" s="179"/>
    </row>
    <row r="5" spans="1:15" s="47" customFormat="1" ht="21.75" customHeight="1" thickBot="1" x14ac:dyDescent="0.3">
      <c r="A5" s="56"/>
      <c r="B5" s="55"/>
      <c r="C5" s="53"/>
      <c r="D5" s="53"/>
      <c r="E5" s="56"/>
      <c r="F5" s="56"/>
      <c r="G5" s="56"/>
      <c r="H5" s="53"/>
      <c r="I5" s="57"/>
      <c r="J5" s="58"/>
      <c r="K5" s="58"/>
      <c r="L5" s="58"/>
      <c r="M5" s="59"/>
      <c r="N5" s="60"/>
      <c r="O5" s="61"/>
    </row>
    <row r="6" spans="1:15" s="46" customFormat="1" ht="15.75" thickTop="1" x14ac:dyDescent="0.25">
      <c r="A6" s="48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</row>
    <row r="7" spans="1:15" s="46" customFormat="1" x14ac:dyDescent="0.25">
      <c r="A7" s="177" t="s">
        <v>134</v>
      </c>
      <c r="B7" s="177"/>
      <c r="C7" s="177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</row>
    <row r="8" spans="1:15" s="75" customFormat="1" x14ac:dyDescent="0.25">
      <c r="A8" s="80" t="s">
        <v>92</v>
      </c>
      <c r="B8" s="81" t="s">
        <v>120</v>
      </c>
      <c r="C8" s="81" t="s">
        <v>121</v>
      </c>
      <c r="D8" s="81" t="s">
        <v>122</v>
      </c>
      <c r="E8" s="81" t="s">
        <v>123</v>
      </c>
      <c r="F8" s="81" t="s">
        <v>124</v>
      </c>
      <c r="G8" s="81" t="s">
        <v>131</v>
      </c>
      <c r="H8" s="81" t="s">
        <v>132</v>
      </c>
      <c r="I8" s="81" t="s">
        <v>133</v>
      </c>
      <c r="J8" s="50"/>
      <c r="K8" s="50"/>
      <c r="L8" s="50"/>
      <c r="M8" s="50"/>
      <c r="N8" s="50"/>
      <c r="O8" s="50"/>
    </row>
    <row r="9" spans="1:15" s="46" customFormat="1" x14ac:dyDescent="0.25">
      <c r="A9" s="49"/>
      <c r="B9" s="73">
        <f>I5</f>
        <v>0</v>
      </c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</row>
    <row r="10" spans="1:15" s="46" customFormat="1" x14ac:dyDescent="0.25">
      <c r="A10" s="49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</row>
    <row r="11" spans="1:15" s="46" customFormat="1" x14ac:dyDescent="0.25">
      <c r="A11" s="49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</row>
    <row r="12" spans="1:15" s="46" customFormat="1" x14ac:dyDescent="0.25">
      <c r="A12" s="49"/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</row>
    <row r="13" spans="1:15" s="46" customFormat="1" x14ac:dyDescent="0.25">
      <c r="A13" s="73"/>
      <c r="B13" s="74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</row>
    <row r="14" spans="1:15" s="46" customFormat="1" x14ac:dyDescent="0.25">
      <c r="A14" s="49"/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</row>
    <row r="15" spans="1:15" s="46" customFormat="1" x14ac:dyDescent="0.25">
      <c r="A15" s="49"/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</row>
    <row r="16" spans="1:15" s="46" customFormat="1" x14ac:dyDescent="0.25">
      <c r="A16" s="49"/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</row>
    <row r="17" spans="1:15" s="46" customFormat="1" x14ac:dyDescent="0.25">
      <c r="A17" s="49"/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</row>
    <row r="18" spans="1:15" s="46" customFormat="1" x14ac:dyDescent="0.25">
      <c r="A18" s="177" t="s">
        <v>127</v>
      </c>
      <c r="B18" s="177"/>
      <c r="C18" s="177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</row>
    <row r="19" spans="1:15" s="46" customFormat="1" x14ac:dyDescent="0.25">
      <c r="A19" s="77" t="s">
        <v>119</v>
      </c>
      <c r="B19" s="78" t="s">
        <v>125</v>
      </c>
      <c r="C19" s="78" t="s">
        <v>126</v>
      </c>
      <c r="D19" s="78" t="s">
        <v>114</v>
      </c>
      <c r="E19" s="78" t="s">
        <v>99</v>
      </c>
      <c r="F19" s="78" t="s">
        <v>98</v>
      </c>
      <c r="G19" s="78" t="s">
        <v>116</v>
      </c>
      <c r="H19" s="78" t="s">
        <v>135</v>
      </c>
      <c r="I19" s="78" t="s">
        <v>100</v>
      </c>
      <c r="J19" s="51"/>
      <c r="K19" s="51"/>
      <c r="L19" s="51"/>
      <c r="M19" s="51"/>
      <c r="N19" s="51"/>
      <c r="O19" s="51"/>
    </row>
    <row r="20" spans="1:15" s="45" customFormat="1" ht="15" customHeight="1" x14ac:dyDescent="0.25">
      <c r="A20" s="69"/>
      <c r="B20" s="63" t="s">
        <v>89</v>
      </c>
      <c r="C20" s="71">
        <v>42050</v>
      </c>
      <c r="D20" s="72">
        <v>42081</v>
      </c>
      <c r="E20" s="51">
        <f t="shared" ref="E20:E26" si="0">DATEDIF(C20,D20,"D")</f>
        <v>31</v>
      </c>
      <c r="F20" s="66"/>
      <c r="G20" s="66"/>
      <c r="H20" s="63"/>
      <c r="I20" s="64"/>
      <c r="J20" s="51"/>
      <c r="K20" s="65"/>
      <c r="L20" s="65"/>
      <c r="M20" s="65"/>
      <c r="N20" s="65"/>
      <c r="O20" s="65"/>
    </row>
    <row r="21" spans="1:15" s="45" customFormat="1" x14ac:dyDescent="0.25">
      <c r="A21" s="69"/>
      <c r="B21" s="63" t="s">
        <v>90</v>
      </c>
      <c r="C21" s="71">
        <v>42081</v>
      </c>
      <c r="D21" s="72">
        <v>42116</v>
      </c>
      <c r="E21" s="51">
        <f t="shared" si="0"/>
        <v>35</v>
      </c>
      <c r="F21" s="66"/>
      <c r="G21" s="66"/>
      <c r="H21" s="63"/>
      <c r="I21" s="64"/>
      <c r="J21" s="64"/>
      <c r="K21" s="63"/>
      <c r="L21" s="63"/>
      <c r="M21" s="63"/>
      <c r="N21" s="63"/>
      <c r="O21" s="63"/>
    </row>
    <row r="22" spans="1:15" s="45" customFormat="1" x14ac:dyDescent="0.25">
      <c r="A22" s="69"/>
      <c r="B22" s="63" t="s">
        <v>91</v>
      </c>
      <c r="C22" s="63"/>
      <c r="D22" s="65"/>
      <c r="E22" s="51">
        <f t="shared" si="0"/>
        <v>0</v>
      </c>
      <c r="F22" s="66"/>
      <c r="G22" s="66"/>
      <c r="H22" s="63"/>
      <c r="I22" s="64"/>
      <c r="J22" s="64"/>
      <c r="K22" s="63"/>
      <c r="L22" s="63"/>
      <c r="M22" s="63"/>
      <c r="N22" s="63"/>
      <c r="O22" s="63"/>
    </row>
    <row r="23" spans="1:15" s="45" customFormat="1" x14ac:dyDescent="0.25">
      <c r="A23" s="69"/>
      <c r="B23" s="63" t="s">
        <v>93</v>
      </c>
      <c r="C23" s="63"/>
      <c r="D23" s="65"/>
      <c r="E23" s="51">
        <f t="shared" si="0"/>
        <v>0</v>
      </c>
      <c r="F23" s="66"/>
      <c r="G23" s="66"/>
      <c r="H23" s="63"/>
      <c r="I23" s="64"/>
      <c r="J23" s="64"/>
      <c r="K23" s="63"/>
      <c r="L23" s="63"/>
      <c r="M23" s="63"/>
      <c r="N23" s="63"/>
      <c r="O23" s="63"/>
    </row>
    <row r="24" spans="1:15" x14ac:dyDescent="0.25">
      <c r="A24" s="69"/>
      <c r="B24" s="66" t="s">
        <v>113</v>
      </c>
      <c r="C24" s="66"/>
      <c r="D24" s="68"/>
      <c r="E24" s="51">
        <f t="shared" si="0"/>
        <v>0</v>
      </c>
      <c r="F24" s="66"/>
      <c r="G24" s="66"/>
      <c r="H24" s="66"/>
      <c r="I24" s="67"/>
      <c r="J24" s="67"/>
      <c r="K24" s="66"/>
      <c r="L24" s="66"/>
      <c r="M24" s="66"/>
      <c r="N24" s="66"/>
      <c r="O24" s="66"/>
    </row>
    <row r="25" spans="1:15" x14ac:dyDescent="0.25">
      <c r="A25" s="69"/>
      <c r="B25" s="66"/>
      <c r="C25" s="66"/>
      <c r="D25" s="68"/>
      <c r="E25" s="79">
        <f>DATEDIF(C25,D25,"D")</f>
        <v>0</v>
      </c>
      <c r="F25" s="66"/>
      <c r="G25" s="66"/>
      <c r="H25" s="66"/>
      <c r="I25" s="67"/>
      <c r="J25" s="67"/>
      <c r="K25" s="66"/>
      <c r="L25" s="66"/>
      <c r="M25" s="66"/>
      <c r="N25" s="66"/>
      <c r="O25" s="66"/>
    </row>
    <row r="26" spans="1:15" x14ac:dyDescent="0.25">
      <c r="A26" s="69"/>
      <c r="B26" s="66"/>
      <c r="C26" s="66"/>
      <c r="D26" s="68"/>
      <c r="E26" s="51">
        <f t="shared" si="0"/>
        <v>0</v>
      </c>
      <c r="F26" s="66"/>
      <c r="G26" s="66"/>
      <c r="H26" s="66"/>
      <c r="I26" s="67"/>
      <c r="J26" s="67"/>
      <c r="K26" s="66"/>
      <c r="L26" s="66"/>
      <c r="M26" s="66"/>
      <c r="N26" s="66"/>
      <c r="O26" s="66"/>
    </row>
    <row r="27" spans="1:15" x14ac:dyDescent="0.25">
      <c r="A27" s="69"/>
      <c r="B27" s="66"/>
      <c r="C27" s="66"/>
      <c r="D27" s="68"/>
      <c r="E27" s="51"/>
      <c r="F27" s="66"/>
      <c r="G27" s="66"/>
      <c r="H27" s="66"/>
      <c r="I27" s="67"/>
      <c r="J27" s="67"/>
      <c r="K27" s="66"/>
      <c r="L27" s="66"/>
      <c r="M27" s="66"/>
      <c r="N27" s="66"/>
      <c r="O27" s="66"/>
    </row>
    <row r="28" spans="1:15" x14ac:dyDescent="0.25">
      <c r="A28" s="69"/>
      <c r="B28" s="66"/>
      <c r="C28" s="66"/>
      <c r="D28" s="68"/>
      <c r="E28" s="51"/>
      <c r="F28" s="66"/>
      <c r="G28" s="66"/>
      <c r="H28" s="66"/>
      <c r="I28" s="67"/>
      <c r="J28" s="67"/>
      <c r="K28" s="66"/>
      <c r="L28" s="66"/>
      <c r="M28" s="66"/>
      <c r="N28" s="66"/>
      <c r="O28" s="66"/>
    </row>
    <row r="29" spans="1:15" x14ac:dyDescent="0.25">
      <c r="A29" s="50"/>
    </row>
    <row r="30" spans="1:15" x14ac:dyDescent="0.25">
      <c r="A30" s="177" t="s">
        <v>139</v>
      </c>
      <c r="B30" s="177"/>
      <c r="C30" s="177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</row>
    <row r="31" spans="1:15" x14ac:dyDescent="0.25">
      <c r="A31" s="77" t="s">
        <v>128</v>
      </c>
      <c r="B31" s="78" t="s">
        <v>131</v>
      </c>
      <c r="C31" s="78" t="s">
        <v>115</v>
      </c>
      <c r="D31" s="78" t="s">
        <v>114</v>
      </c>
      <c r="E31" s="78" t="s">
        <v>99</v>
      </c>
      <c r="F31" s="78" t="s">
        <v>98</v>
      </c>
      <c r="G31" s="78" t="s">
        <v>116</v>
      </c>
      <c r="H31" s="78" t="s">
        <v>117</v>
      </c>
      <c r="I31" s="78" t="s">
        <v>100</v>
      </c>
      <c r="J31" s="51"/>
      <c r="K31" s="51"/>
      <c r="L31" s="51"/>
      <c r="M31" s="51"/>
      <c r="N31" s="51"/>
      <c r="O31" s="51"/>
    </row>
    <row r="32" spans="1:15" x14ac:dyDescent="0.25">
      <c r="A32" s="69"/>
      <c r="B32" s="63" t="s">
        <v>89</v>
      </c>
      <c r="C32" s="71">
        <v>42050</v>
      </c>
      <c r="D32" s="72">
        <v>42081</v>
      </c>
      <c r="E32" s="51">
        <f t="shared" ref="E32:E38" si="1">DATEDIF(C32,D32,"D")</f>
        <v>31</v>
      </c>
      <c r="F32" s="66"/>
      <c r="G32" s="66"/>
      <c r="H32" s="63"/>
      <c r="I32" s="64"/>
      <c r="J32" s="64"/>
      <c r="K32" s="63"/>
      <c r="L32" s="63"/>
      <c r="M32" s="63"/>
      <c r="N32" s="63"/>
      <c r="O32" s="63"/>
    </row>
    <row r="33" spans="1:20" x14ac:dyDescent="0.25">
      <c r="A33" s="69"/>
      <c r="B33" s="63" t="s">
        <v>90</v>
      </c>
      <c r="C33" s="63"/>
      <c r="D33" s="65"/>
      <c r="E33" s="51">
        <f t="shared" si="1"/>
        <v>0</v>
      </c>
      <c r="F33" s="66"/>
      <c r="G33" s="66"/>
      <c r="H33" s="63"/>
      <c r="I33" s="64"/>
      <c r="J33" s="64"/>
      <c r="K33" s="63"/>
      <c r="L33" s="63"/>
      <c r="M33" s="63"/>
      <c r="N33" s="63"/>
      <c r="O33" s="63"/>
    </row>
    <row r="34" spans="1:20" x14ac:dyDescent="0.25">
      <c r="A34" s="69"/>
      <c r="B34" s="63" t="s">
        <v>91</v>
      </c>
      <c r="C34" s="63"/>
      <c r="D34" s="65"/>
      <c r="E34" s="51">
        <f t="shared" si="1"/>
        <v>0</v>
      </c>
      <c r="F34" s="66"/>
      <c r="G34" s="66"/>
      <c r="H34" s="63"/>
      <c r="I34" s="64"/>
      <c r="J34" s="64"/>
      <c r="K34" s="63"/>
      <c r="L34" s="63"/>
      <c r="M34" s="63"/>
      <c r="N34" s="63"/>
      <c r="O34" s="63"/>
    </row>
    <row r="35" spans="1:20" x14ac:dyDescent="0.25">
      <c r="A35" s="69"/>
      <c r="B35" s="63" t="s">
        <v>93</v>
      </c>
      <c r="C35" s="63"/>
      <c r="D35" s="65"/>
      <c r="E35" s="51">
        <f t="shared" si="1"/>
        <v>0</v>
      </c>
      <c r="F35" s="66"/>
      <c r="G35" s="66"/>
      <c r="H35" s="63"/>
      <c r="I35" s="64"/>
      <c r="J35" s="64"/>
      <c r="K35" s="63"/>
      <c r="L35" s="63"/>
      <c r="M35" s="63"/>
      <c r="N35" s="63"/>
      <c r="O35" s="63"/>
    </row>
    <row r="36" spans="1:20" x14ac:dyDescent="0.25">
      <c r="A36" s="69"/>
      <c r="B36" s="66" t="s">
        <v>113</v>
      </c>
      <c r="C36" s="66"/>
      <c r="D36" s="68"/>
      <c r="E36" s="51">
        <f t="shared" si="1"/>
        <v>0</v>
      </c>
      <c r="F36" s="66"/>
      <c r="G36" s="66"/>
      <c r="H36" s="66"/>
      <c r="I36" s="67"/>
      <c r="J36" s="67"/>
      <c r="K36" s="66"/>
      <c r="L36" s="66"/>
      <c r="M36" s="66"/>
      <c r="N36" s="66"/>
      <c r="O36" s="66"/>
    </row>
    <row r="37" spans="1:20" x14ac:dyDescent="0.25">
      <c r="A37" s="69"/>
      <c r="B37" s="66"/>
      <c r="C37" s="66"/>
      <c r="D37" s="68"/>
      <c r="E37" s="79">
        <f>DATEDIF(C37,D37,"D")</f>
        <v>0</v>
      </c>
      <c r="F37" s="66"/>
      <c r="G37" s="66"/>
      <c r="H37" s="66"/>
      <c r="I37" s="67"/>
      <c r="J37" s="67"/>
      <c r="K37" s="66"/>
      <c r="L37" s="66"/>
      <c r="M37" s="66"/>
      <c r="N37" s="66"/>
      <c r="O37" s="66"/>
    </row>
    <row r="38" spans="1:20" x14ac:dyDescent="0.25">
      <c r="A38" s="69"/>
      <c r="B38" s="66"/>
      <c r="C38" s="66"/>
      <c r="D38" s="68"/>
      <c r="E38" s="51">
        <f t="shared" si="1"/>
        <v>0</v>
      </c>
      <c r="F38" s="66"/>
      <c r="G38" s="66"/>
      <c r="H38" s="66"/>
      <c r="I38" s="67"/>
      <c r="J38" s="67"/>
      <c r="K38" s="66"/>
      <c r="L38" s="66"/>
      <c r="M38" s="66"/>
      <c r="N38" s="66"/>
      <c r="O38" s="66"/>
    </row>
    <row r="39" spans="1:20" x14ac:dyDescent="0.25">
      <c r="A39" s="69"/>
      <c r="B39" s="66"/>
      <c r="C39" s="66"/>
      <c r="D39" s="68"/>
      <c r="E39" s="51"/>
      <c r="F39" s="66"/>
      <c r="G39" s="66"/>
      <c r="H39" s="66"/>
      <c r="I39" s="67"/>
      <c r="J39" s="67"/>
      <c r="K39" s="66"/>
      <c r="L39" s="66"/>
      <c r="M39" s="66"/>
      <c r="N39" s="66"/>
      <c r="O39" s="66"/>
    </row>
    <row r="40" spans="1:20" x14ac:dyDescent="0.25">
      <c r="A40" s="69"/>
      <c r="B40" s="66"/>
      <c r="C40" s="66"/>
      <c r="D40" s="68"/>
      <c r="E40" s="51"/>
      <c r="F40" s="66"/>
      <c r="G40" s="66"/>
      <c r="H40" s="66"/>
      <c r="I40" s="67"/>
      <c r="J40" s="67"/>
      <c r="K40" s="66"/>
      <c r="L40" s="66"/>
      <c r="M40" s="66"/>
      <c r="N40" s="66"/>
      <c r="O40" s="66"/>
    </row>
    <row r="42" spans="1:20" s="46" customFormat="1" x14ac:dyDescent="0.25">
      <c r="A42" s="177" t="s">
        <v>129</v>
      </c>
      <c r="B42" s="177"/>
      <c r="C42" s="177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</row>
    <row r="43" spans="1:20" s="46" customFormat="1" x14ac:dyDescent="0.25">
      <c r="A43" s="77" t="s">
        <v>130</v>
      </c>
      <c r="B43" s="78" t="s">
        <v>138</v>
      </c>
      <c r="C43" s="78" t="s">
        <v>141</v>
      </c>
      <c r="D43" s="78" t="s">
        <v>145</v>
      </c>
      <c r="E43" s="78" t="s">
        <v>100</v>
      </c>
      <c r="F43" s="78" t="s">
        <v>101</v>
      </c>
      <c r="G43" s="78" t="s">
        <v>102</v>
      </c>
      <c r="H43" s="78" t="s">
        <v>103</v>
      </c>
      <c r="I43" s="78" t="s">
        <v>104</v>
      </c>
      <c r="J43" s="51"/>
      <c r="K43" s="51"/>
      <c r="L43" s="51"/>
      <c r="M43" s="51"/>
      <c r="N43" s="51"/>
      <c r="O43" s="51"/>
      <c r="P43" s="76"/>
      <c r="Q43" s="76"/>
      <c r="R43" s="76"/>
      <c r="S43" s="76"/>
      <c r="T43" s="76"/>
    </row>
    <row r="44" spans="1:20" s="45" customFormat="1" ht="15" customHeight="1" x14ac:dyDescent="0.25">
      <c r="A44" s="69"/>
      <c r="B44" s="63" t="s">
        <v>136</v>
      </c>
      <c r="C44" s="71" t="s">
        <v>144</v>
      </c>
      <c r="D44" s="72"/>
      <c r="E44" s="51"/>
      <c r="F44" s="66"/>
      <c r="G44" s="66"/>
      <c r="H44" s="63"/>
      <c r="I44" s="64"/>
      <c r="J44" s="64"/>
      <c r="K44" s="63"/>
      <c r="L44" s="63"/>
      <c r="M44" s="63"/>
      <c r="N44" s="63"/>
      <c r="O44" s="63"/>
    </row>
    <row r="45" spans="1:20" s="45" customFormat="1" x14ac:dyDescent="0.25">
      <c r="A45" s="69"/>
      <c r="B45" s="63" t="s">
        <v>143</v>
      </c>
      <c r="C45" s="71" t="s">
        <v>142</v>
      </c>
      <c r="D45" s="72"/>
      <c r="E45" s="51"/>
      <c r="F45" s="66"/>
      <c r="G45" s="66"/>
      <c r="H45" s="63"/>
      <c r="I45" s="64"/>
      <c r="J45" s="64"/>
      <c r="K45" s="63"/>
      <c r="L45" s="63"/>
      <c r="M45" s="63"/>
      <c r="N45" s="63"/>
      <c r="O45" s="63"/>
    </row>
    <row r="46" spans="1:20" s="45" customFormat="1" x14ac:dyDescent="0.25">
      <c r="A46" s="69"/>
      <c r="B46" s="63" t="s">
        <v>140</v>
      </c>
      <c r="C46" s="63" t="s">
        <v>144</v>
      </c>
      <c r="D46" s="65"/>
      <c r="E46" s="51"/>
      <c r="F46" s="66"/>
      <c r="G46" s="66"/>
      <c r="H46" s="63"/>
      <c r="I46" s="64"/>
      <c r="J46" s="64"/>
      <c r="K46" s="63"/>
      <c r="L46" s="63"/>
      <c r="M46" s="63"/>
      <c r="N46" s="63"/>
      <c r="O46" s="63"/>
    </row>
    <row r="47" spans="1:20" s="45" customFormat="1" x14ac:dyDescent="0.25">
      <c r="A47" s="69"/>
      <c r="B47" s="63"/>
      <c r="C47" s="63"/>
      <c r="D47" s="65"/>
      <c r="E47" s="51"/>
      <c r="F47" s="66"/>
      <c r="G47" s="66"/>
      <c r="H47" s="63"/>
      <c r="I47" s="64"/>
      <c r="J47" s="64"/>
      <c r="K47" s="63"/>
      <c r="L47" s="63"/>
      <c r="M47" s="63"/>
      <c r="N47" s="63"/>
      <c r="O47" s="63"/>
    </row>
    <row r="48" spans="1:20" x14ac:dyDescent="0.25">
      <c r="A48" s="69"/>
      <c r="B48" s="66"/>
      <c r="C48" s="66"/>
      <c r="D48" s="68"/>
      <c r="E48" s="51"/>
      <c r="F48" s="66"/>
      <c r="G48" s="66"/>
      <c r="H48" s="66"/>
      <c r="I48" s="67"/>
      <c r="J48" s="67"/>
      <c r="K48" s="66"/>
      <c r="L48" s="66"/>
      <c r="M48" s="66"/>
      <c r="N48" s="66"/>
      <c r="O48" s="66"/>
    </row>
    <row r="49" spans="1:15" x14ac:dyDescent="0.25">
      <c r="A49" s="69"/>
      <c r="B49" s="66"/>
      <c r="C49" s="66"/>
      <c r="D49" s="68"/>
      <c r="E49" s="79"/>
      <c r="F49" s="66"/>
      <c r="G49" s="66"/>
      <c r="H49" s="66"/>
      <c r="I49" s="67"/>
      <c r="J49" s="67"/>
      <c r="K49" s="66"/>
      <c r="L49" s="66"/>
      <c r="M49" s="66"/>
      <c r="N49" s="66"/>
      <c r="O49" s="66"/>
    </row>
    <row r="50" spans="1:15" x14ac:dyDescent="0.25">
      <c r="A50" s="69"/>
      <c r="B50" s="66"/>
      <c r="C50" s="66"/>
      <c r="D50" s="68"/>
      <c r="E50" s="51"/>
      <c r="F50" s="66"/>
      <c r="G50" s="66"/>
      <c r="H50" s="66"/>
      <c r="I50" s="67"/>
      <c r="J50" s="67"/>
      <c r="K50" s="66"/>
      <c r="L50" s="66"/>
      <c r="M50" s="66"/>
      <c r="N50" s="66"/>
      <c r="O50" s="66"/>
    </row>
  </sheetData>
  <mergeCells count="6">
    <mergeCell ref="A42:C42"/>
    <mergeCell ref="A3:O3"/>
    <mergeCell ref="N4:O4"/>
    <mergeCell ref="A7:C7"/>
    <mergeCell ref="A18:C18"/>
    <mergeCell ref="A30:C30"/>
  </mergeCells>
  <conditionalFormatting sqref="I2:J2 I5:J5 I4 I20:J29 I41:J41 I51:J1048576">
    <cfRule type="cellIs" dxfId="234" priority="7" operator="equal">
      <formula>"OK"</formula>
    </cfRule>
    <cfRule type="cellIs" dxfId="233" priority="8" operator="equal">
      <formula>"OK"</formula>
    </cfRule>
  </conditionalFormatting>
  <conditionalFormatting sqref="O5">
    <cfRule type="containsText" dxfId="232" priority="5" operator="containsText" text="VIGENTE">
      <formula>NOT(ISERROR(SEARCH("VIGENTE",O5)))</formula>
    </cfRule>
    <cfRule type="containsText" dxfId="231" priority="6" operator="containsText" text="VENCIDO">
      <formula>NOT(ISERROR(SEARCH("VENCIDO",O5)))</formula>
    </cfRule>
  </conditionalFormatting>
  <conditionalFormatting sqref="I32:J40">
    <cfRule type="cellIs" dxfId="230" priority="3" operator="equal">
      <formula>"OK"</formula>
    </cfRule>
    <cfRule type="cellIs" dxfId="229" priority="4" operator="equal">
      <formula>"OK"</formula>
    </cfRule>
  </conditionalFormatting>
  <conditionalFormatting sqref="I44:J50">
    <cfRule type="cellIs" dxfId="228" priority="1" operator="equal">
      <formula>"OK"</formula>
    </cfRule>
    <cfRule type="cellIs" dxfId="227" priority="2" operator="equal">
      <formula>"OK"</formula>
    </cfRule>
  </conditionalFormatting>
  <pageMargins left="0.511811024" right="0.511811024" top="0.78740157499999996" bottom="0.78740157499999996" header="0.31496062000000002" footer="0.31496062000000002"/>
  <tableParts count="4">
    <tablePart r:id="rId1"/>
    <tablePart r:id="rId2"/>
    <tablePart r:id="rId3"/>
    <tablePart r:id="rId4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9">
    <tabColor theme="4" tint="0.79998168889431442"/>
  </sheetPr>
  <dimension ref="A1:T50"/>
  <sheetViews>
    <sheetView showGridLines="0" zoomScale="80" zoomScaleNormal="80" workbookViewId="0">
      <selection activeCell="L39" sqref="L39"/>
    </sheetView>
  </sheetViews>
  <sheetFormatPr defaultRowHeight="15" x14ac:dyDescent="0.25"/>
  <cols>
    <col min="1" max="1" width="7.85546875" style="44" customWidth="1"/>
    <col min="2" max="2" width="21.140625" style="3" customWidth="1"/>
    <col min="3" max="3" width="22.5703125" style="3" customWidth="1"/>
    <col min="4" max="4" width="23.140625" bestFit="1" customWidth="1"/>
    <col min="5" max="5" width="22" style="5" customWidth="1"/>
    <col min="6" max="6" width="25.85546875" style="6" bestFit="1" customWidth="1"/>
    <col min="7" max="7" width="25.85546875" style="6" customWidth="1"/>
    <col min="8" max="8" width="42.7109375" bestFit="1" customWidth="1"/>
    <col min="9" max="9" width="23.85546875" style="4" bestFit="1" customWidth="1"/>
    <col min="10" max="10" width="17.28515625" style="4" customWidth="1"/>
    <col min="11" max="12" width="18.5703125" customWidth="1"/>
    <col min="13" max="13" width="23.5703125" customWidth="1"/>
    <col min="14" max="14" width="14.140625" customWidth="1"/>
    <col min="15" max="15" width="16" customWidth="1"/>
  </cols>
  <sheetData>
    <row r="1" spans="1:15" ht="18.75" x14ac:dyDescent="0.25">
      <c r="A1" s="42" t="s">
        <v>118</v>
      </c>
      <c r="B1" s="42"/>
      <c r="C1" s="42"/>
      <c r="D1" s="70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</row>
    <row r="2" spans="1:15" x14ac:dyDescent="0.25">
      <c r="A2" s="43"/>
      <c r="B2" s="2"/>
      <c r="C2" s="2"/>
    </row>
    <row r="3" spans="1:15" s="3" customFormat="1" ht="21.75" thickBot="1" x14ac:dyDescent="0.4">
      <c r="A3" s="180" t="s">
        <v>87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</row>
    <row r="4" spans="1:15" s="4" customFormat="1" ht="29.25" customHeight="1" x14ac:dyDescent="0.25">
      <c r="A4" s="52" t="s">
        <v>80</v>
      </c>
      <c r="B4" s="62" t="s">
        <v>86</v>
      </c>
      <c r="C4" s="52" t="s">
        <v>110</v>
      </c>
      <c r="D4" s="52" t="s">
        <v>81</v>
      </c>
      <c r="E4" s="52" t="s">
        <v>82</v>
      </c>
      <c r="F4" s="52" t="s">
        <v>83</v>
      </c>
      <c r="G4" s="52" t="s">
        <v>85</v>
      </c>
      <c r="H4" s="52" t="s">
        <v>84</v>
      </c>
      <c r="I4" s="52" t="s">
        <v>112</v>
      </c>
      <c r="J4" s="54" t="s">
        <v>109</v>
      </c>
      <c r="K4" s="54" t="s">
        <v>106</v>
      </c>
      <c r="L4" s="54" t="s">
        <v>107</v>
      </c>
      <c r="M4" s="54" t="s">
        <v>105</v>
      </c>
      <c r="N4" s="178" t="s">
        <v>108</v>
      </c>
      <c r="O4" s="179"/>
    </row>
    <row r="5" spans="1:15" s="47" customFormat="1" ht="21.75" customHeight="1" thickBot="1" x14ac:dyDescent="0.3">
      <c r="A5" s="56"/>
      <c r="B5" s="55"/>
      <c r="C5" s="53"/>
      <c r="D5" s="53"/>
      <c r="E5" s="56"/>
      <c r="F5" s="56"/>
      <c r="G5" s="56"/>
      <c r="H5" s="53"/>
      <c r="I5" s="57"/>
      <c r="J5" s="58"/>
      <c r="K5" s="58"/>
      <c r="L5" s="58"/>
      <c r="M5" s="59"/>
      <c r="N5" s="60"/>
      <c r="O5" s="61"/>
    </row>
    <row r="6" spans="1:15" s="46" customFormat="1" ht="15.75" thickTop="1" x14ac:dyDescent="0.25">
      <c r="A6" s="48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</row>
    <row r="7" spans="1:15" s="46" customFormat="1" x14ac:dyDescent="0.25">
      <c r="A7" s="177" t="s">
        <v>134</v>
      </c>
      <c r="B7" s="177"/>
      <c r="C7" s="177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</row>
    <row r="8" spans="1:15" s="75" customFormat="1" x14ac:dyDescent="0.25">
      <c r="A8" s="80" t="s">
        <v>92</v>
      </c>
      <c r="B8" s="81" t="s">
        <v>120</v>
      </c>
      <c r="C8" s="81" t="s">
        <v>121</v>
      </c>
      <c r="D8" s="81" t="s">
        <v>122</v>
      </c>
      <c r="E8" s="81" t="s">
        <v>123</v>
      </c>
      <c r="F8" s="81" t="s">
        <v>124</v>
      </c>
      <c r="G8" s="81" t="s">
        <v>131</v>
      </c>
      <c r="H8" s="81" t="s">
        <v>132</v>
      </c>
      <c r="I8" s="81" t="s">
        <v>133</v>
      </c>
      <c r="J8" s="50"/>
      <c r="K8" s="50"/>
      <c r="L8" s="50"/>
      <c r="M8" s="50"/>
      <c r="N8" s="50"/>
      <c r="O8" s="50"/>
    </row>
    <row r="9" spans="1:15" s="46" customFormat="1" x14ac:dyDescent="0.25">
      <c r="A9" s="49"/>
      <c r="B9" s="73">
        <f>I5</f>
        <v>0</v>
      </c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</row>
    <row r="10" spans="1:15" s="46" customFormat="1" x14ac:dyDescent="0.25">
      <c r="A10" s="49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</row>
    <row r="11" spans="1:15" s="46" customFormat="1" x14ac:dyDescent="0.25">
      <c r="A11" s="49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</row>
    <row r="12" spans="1:15" s="46" customFormat="1" x14ac:dyDescent="0.25">
      <c r="A12" s="49"/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</row>
    <row r="13" spans="1:15" s="46" customFormat="1" x14ac:dyDescent="0.25">
      <c r="A13" s="73"/>
      <c r="B13" s="74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</row>
    <row r="14" spans="1:15" s="46" customFormat="1" x14ac:dyDescent="0.25">
      <c r="A14" s="49"/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</row>
    <row r="15" spans="1:15" s="46" customFormat="1" x14ac:dyDescent="0.25">
      <c r="A15" s="49"/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</row>
    <row r="16" spans="1:15" s="46" customFormat="1" x14ac:dyDescent="0.25">
      <c r="A16" s="49"/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</row>
    <row r="17" spans="1:15" s="46" customFormat="1" x14ac:dyDescent="0.25">
      <c r="A17" s="49"/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</row>
    <row r="18" spans="1:15" s="46" customFormat="1" x14ac:dyDescent="0.25">
      <c r="A18" s="177" t="s">
        <v>127</v>
      </c>
      <c r="B18" s="177"/>
      <c r="C18" s="177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</row>
    <row r="19" spans="1:15" s="46" customFormat="1" x14ac:dyDescent="0.25">
      <c r="A19" s="77" t="s">
        <v>119</v>
      </c>
      <c r="B19" s="78" t="s">
        <v>125</v>
      </c>
      <c r="C19" s="78" t="s">
        <v>126</v>
      </c>
      <c r="D19" s="78" t="s">
        <v>114</v>
      </c>
      <c r="E19" s="78" t="s">
        <v>99</v>
      </c>
      <c r="F19" s="78" t="s">
        <v>98</v>
      </c>
      <c r="G19" s="78" t="s">
        <v>116</v>
      </c>
      <c r="H19" s="78" t="s">
        <v>135</v>
      </c>
      <c r="I19" s="78" t="s">
        <v>100</v>
      </c>
      <c r="J19" s="51"/>
      <c r="K19" s="51"/>
      <c r="L19" s="51"/>
      <c r="M19" s="51"/>
      <c r="N19" s="51"/>
      <c r="O19" s="51"/>
    </row>
    <row r="20" spans="1:15" s="45" customFormat="1" ht="15" customHeight="1" x14ac:dyDescent="0.25">
      <c r="A20" s="69"/>
      <c r="B20" s="63" t="s">
        <v>89</v>
      </c>
      <c r="C20" s="71">
        <v>42050</v>
      </c>
      <c r="D20" s="72">
        <v>42081</v>
      </c>
      <c r="E20" s="51">
        <f t="shared" ref="E20:E26" si="0">DATEDIF(C20,D20,"D")</f>
        <v>31</v>
      </c>
      <c r="F20" s="66"/>
      <c r="G20" s="66"/>
      <c r="H20" s="63"/>
      <c r="I20" s="64"/>
      <c r="J20" s="51"/>
      <c r="K20" s="65"/>
      <c r="L20" s="65"/>
      <c r="M20" s="65"/>
      <c r="N20" s="65"/>
      <c r="O20" s="65"/>
    </row>
    <row r="21" spans="1:15" s="45" customFormat="1" x14ac:dyDescent="0.25">
      <c r="A21" s="69"/>
      <c r="B21" s="63" t="s">
        <v>90</v>
      </c>
      <c r="C21" s="71">
        <v>42081</v>
      </c>
      <c r="D21" s="72">
        <v>42116</v>
      </c>
      <c r="E21" s="51">
        <f t="shared" si="0"/>
        <v>35</v>
      </c>
      <c r="F21" s="66"/>
      <c r="G21" s="66"/>
      <c r="H21" s="63"/>
      <c r="I21" s="64"/>
      <c r="J21" s="64"/>
      <c r="K21" s="63"/>
      <c r="L21" s="63"/>
      <c r="M21" s="63"/>
      <c r="N21" s="63"/>
      <c r="O21" s="63"/>
    </row>
    <row r="22" spans="1:15" s="45" customFormat="1" x14ac:dyDescent="0.25">
      <c r="A22" s="69"/>
      <c r="B22" s="63" t="s">
        <v>91</v>
      </c>
      <c r="C22" s="63"/>
      <c r="D22" s="65"/>
      <c r="E22" s="51">
        <f t="shared" si="0"/>
        <v>0</v>
      </c>
      <c r="F22" s="66"/>
      <c r="G22" s="66"/>
      <c r="H22" s="63"/>
      <c r="I22" s="64"/>
      <c r="J22" s="64"/>
      <c r="K22" s="63"/>
      <c r="L22" s="63"/>
      <c r="M22" s="63"/>
      <c r="N22" s="63"/>
      <c r="O22" s="63"/>
    </row>
    <row r="23" spans="1:15" s="45" customFormat="1" x14ac:dyDescent="0.25">
      <c r="A23" s="69"/>
      <c r="B23" s="63" t="s">
        <v>93</v>
      </c>
      <c r="C23" s="63"/>
      <c r="D23" s="65"/>
      <c r="E23" s="51">
        <f t="shared" si="0"/>
        <v>0</v>
      </c>
      <c r="F23" s="66"/>
      <c r="G23" s="66"/>
      <c r="H23" s="63"/>
      <c r="I23" s="64"/>
      <c r="J23" s="64"/>
      <c r="K23" s="63"/>
      <c r="L23" s="63"/>
      <c r="M23" s="63"/>
      <c r="N23" s="63"/>
      <c r="O23" s="63"/>
    </row>
    <row r="24" spans="1:15" x14ac:dyDescent="0.25">
      <c r="A24" s="69"/>
      <c r="B24" s="66" t="s">
        <v>113</v>
      </c>
      <c r="C24" s="66"/>
      <c r="D24" s="68"/>
      <c r="E24" s="51">
        <f t="shared" si="0"/>
        <v>0</v>
      </c>
      <c r="F24" s="66"/>
      <c r="G24" s="66"/>
      <c r="H24" s="66"/>
      <c r="I24" s="67"/>
      <c r="J24" s="67"/>
      <c r="K24" s="66"/>
      <c r="L24" s="66"/>
      <c r="M24" s="66"/>
      <c r="N24" s="66"/>
      <c r="O24" s="66"/>
    </row>
    <row r="25" spans="1:15" x14ac:dyDescent="0.25">
      <c r="A25" s="69"/>
      <c r="B25" s="66"/>
      <c r="C25" s="66"/>
      <c r="D25" s="68"/>
      <c r="E25" s="79">
        <f>DATEDIF(C25,D25,"D")</f>
        <v>0</v>
      </c>
      <c r="F25" s="66"/>
      <c r="G25" s="66"/>
      <c r="H25" s="66"/>
      <c r="I25" s="67"/>
      <c r="J25" s="67"/>
      <c r="K25" s="66"/>
      <c r="L25" s="66"/>
      <c r="M25" s="66"/>
      <c r="N25" s="66"/>
      <c r="O25" s="66"/>
    </row>
    <row r="26" spans="1:15" x14ac:dyDescent="0.25">
      <c r="A26" s="69"/>
      <c r="B26" s="66"/>
      <c r="C26" s="66"/>
      <c r="D26" s="68"/>
      <c r="E26" s="51">
        <f t="shared" si="0"/>
        <v>0</v>
      </c>
      <c r="F26" s="66"/>
      <c r="G26" s="66"/>
      <c r="H26" s="66"/>
      <c r="I26" s="67"/>
      <c r="J26" s="67"/>
      <c r="K26" s="66"/>
      <c r="L26" s="66"/>
      <c r="M26" s="66"/>
      <c r="N26" s="66"/>
      <c r="O26" s="66"/>
    </row>
    <row r="27" spans="1:15" x14ac:dyDescent="0.25">
      <c r="A27" s="69"/>
      <c r="B27" s="66"/>
      <c r="C27" s="66"/>
      <c r="D27" s="68"/>
      <c r="E27" s="51"/>
      <c r="F27" s="66"/>
      <c r="G27" s="66"/>
      <c r="H27" s="66"/>
      <c r="I27" s="67"/>
      <c r="J27" s="67"/>
      <c r="K27" s="66"/>
      <c r="L27" s="66"/>
      <c r="M27" s="66"/>
      <c r="N27" s="66"/>
      <c r="O27" s="66"/>
    </row>
    <row r="28" spans="1:15" x14ac:dyDescent="0.25">
      <c r="A28" s="69"/>
      <c r="B28" s="66"/>
      <c r="C28" s="66"/>
      <c r="D28" s="68"/>
      <c r="E28" s="51"/>
      <c r="F28" s="66"/>
      <c r="G28" s="66"/>
      <c r="H28" s="66"/>
      <c r="I28" s="67"/>
      <c r="J28" s="67"/>
      <c r="K28" s="66"/>
      <c r="L28" s="66"/>
      <c r="M28" s="66"/>
      <c r="N28" s="66"/>
      <c r="O28" s="66"/>
    </row>
    <row r="29" spans="1:15" x14ac:dyDescent="0.25">
      <c r="A29" s="50"/>
    </row>
    <row r="30" spans="1:15" x14ac:dyDescent="0.25">
      <c r="A30" s="177" t="s">
        <v>139</v>
      </c>
      <c r="B30" s="177"/>
      <c r="C30" s="177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</row>
    <row r="31" spans="1:15" x14ac:dyDescent="0.25">
      <c r="A31" s="77" t="s">
        <v>128</v>
      </c>
      <c r="B31" s="78" t="s">
        <v>131</v>
      </c>
      <c r="C31" s="78" t="s">
        <v>115</v>
      </c>
      <c r="D31" s="78" t="s">
        <v>114</v>
      </c>
      <c r="E31" s="78" t="s">
        <v>99</v>
      </c>
      <c r="F31" s="78" t="s">
        <v>98</v>
      </c>
      <c r="G31" s="78" t="s">
        <v>116</v>
      </c>
      <c r="H31" s="78" t="s">
        <v>117</v>
      </c>
      <c r="I31" s="78" t="s">
        <v>100</v>
      </c>
      <c r="J31" s="51"/>
      <c r="K31" s="51"/>
      <c r="L31" s="51"/>
      <c r="M31" s="51"/>
      <c r="N31" s="51"/>
      <c r="O31" s="51"/>
    </row>
    <row r="32" spans="1:15" x14ac:dyDescent="0.25">
      <c r="A32" s="69"/>
      <c r="B32" s="63" t="s">
        <v>89</v>
      </c>
      <c r="C32" s="71">
        <v>42050</v>
      </c>
      <c r="D32" s="72">
        <v>42081</v>
      </c>
      <c r="E32" s="51">
        <f t="shared" ref="E32:E38" si="1">DATEDIF(C32,D32,"D")</f>
        <v>31</v>
      </c>
      <c r="F32" s="66"/>
      <c r="G32" s="66"/>
      <c r="H32" s="63"/>
      <c r="I32" s="64"/>
      <c r="J32" s="64"/>
      <c r="K32" s="63"/>
      <c r="L32" s="63"/>
      <c r="M32" s="63"/>
      <c r="N32" s="63"/>
      <c r="O32" s="63"/>
    </row>
    <row r="33" spans="1:20" x14ac:dyDescent="0.25">
      <c r="A33" s="69"/>
      <c r="B33" s="63" t="s">
        <v>90</v>
      </c>
      <c r="C33" s="63"/>
      <c r="D33" s="65"/>
      <c r="E33" s="51">
        <f t="shared" si="1"/>
        <v>0</v>
      </c>
      <c r="F33" s="66"/>
      <c r="G33" s="66"/>
      <c r="H33" s="63"/>
      <c r="I33" s="64"/>
      <c r="J33" s="64"/>
      <c r="K33" s="63"/>
      <c r="L33" s="63"/>
      <c r="M33" s="63"/>
      <c r="N33" s="63"/>
      <c r="O33" s="63"/>
    </row>
    <row r="34" spans="1:20" x14ac:dyDescent="0.25">
      <c r="A34" s="69"/>
      <c r="B34" s="63" t="s">
        <v>91</v>
      </c>
      <c r="C34" s="63"/>
      <c r="D34" s="65"/>
      <c r="E34" s="51">
        <f t="shared" si="1"/>
        <v>0</v>
      </c>
      <c r="F34" s="66"/>
      <c r="G34" s="66"/>
      <c r="H34" s="63"/>
      <c r="I34" s="64"/>
      <c r="J34" s="64"/>
      <c r="K34" s="63"/>
      <c r="L34" s="63"/>
      <c r="M34" s="63"/>
      <c r="N34" s="63"/>
      <c r="O34" s="63"/>
    </row>
    <row r="35" spans="1:20" x14ac:dyDescent="0.25">
      <c r="A35" s="69"/>
      <c r="B35" s="63" t="s">
        <v>93</v>
      </c>
      <c r="C35" s="63"/>
      <c r="D35" s="65"/>
      <c r="E35" s="51">
        <f t="shared" si="1"/>
        <v>0</v>
      </c>
      <c r="F35" s="66"/>
      <c r="G35" s="66"/>
      <c r="H35" s="63"/>
      <c r="I35" s="64"/>
      <c r="J35" s="64"/>
      <c r="K35" s="63"/>
      <c r="L35" s="63"/>
      <c r="M35" s="63"/>
      <c r="N35" s="63"/>
      <c r="O35" s="63"/>
    </row>
    <row r="36" spans="1:20" x14ac:dyDescent="0.25">
      <c r="A36" s="69"/>
      <c r="B36" s="66" t="s">
        <v>113</v>
      </c>
      <c r="C36" s="66"/>
      <c r="D36" s="68"/>
      <c r="E36" s="51">
        <f t="shared" si="1"/>
        <v>0</v>
      </c>
      <c r="F36" s="66"/>
      <c r="G36" s="66"/>
      <c r="H36" s="66"/>
      <c r="I36" s="67"/>
      <c r="J36" s="67"/>
      <c r="K36" s="66"/>
      <c r="L36" s="66"/>
      <c r="M36" s="66"/>
      <c r="N36" s="66"/>
      <c r="O36" s="66"/>
    </row>
    <row r="37" spans="1:20" x14ac:dyDescent="0.25">
      <c r="A37" s="69"/>
      <c r="B37" s="66"/>
      <c r="C37" s="66"/>
      <c r="D37" s="68"/>
      <c r="E37" s="79">
        <f>DATEDIF(C37,D37,"D")</f>
        <v>0</v>
      </c>
      <c r="F37" s="66"/>
      <c r="G37" s="66"/>
      <c r="H37" s="66"/>
      <c r="I37" s="67"/>
      <c r="J37" s="67"/>
      <c r="K37" s="66"/>
      <c r="L37" s="66"/>
      <c r="M37" s="66"/>
      <c r="N37" s="66"/>
      <c r="O37" s="66"/>
    </row>
    <row r="38" spans="1:20" x14ac:dyDescent="0.25">
      <c r="A38" s="69"/>
      <c r="B38" s="66"/>
      <c r="C38" s="66"/>
      <c r="D38" s="68"/>
      <c r="E38" s="51">
        <f t="shared" si="1"/>
        <v>0</v>
      </c>
      <c r="F38" s="66"/>
      <c r="G38" s="66"/>
      <c r="H38" s="66"/>
      <c r="I38" s="67"/>
      <c r="J38" s="67"/>
      <c r="K38" s="66"/>
      <c r="L38" s="66"/>
      <c r="M38" s="66"/>
      <c r="N38" s="66"/>
      <c r="O38" s="66"/>
    </row>
    <row r="39" spans="1:20" x14ac:dyDescent="0.25">
      <c r="A39" s="69"/>
      <c r="B39" s="66"/>
      <c r="C39" s="66"/>
      <c r="D39" s="68"/>
      <c r="E39" s="51"/>
      <c r="F39" s="66"/>
      <c r="G39" s="66"/>
      <c r="H39" s="66"/>
      <c r="I39" s="67"/>
      <c r="J39" s="67"/>
      <c r="K39" s="66"/>
      <c r="L39" s="66"/>
      <c r="M39" s="66"/>
      <c r="N39" s="66"/>
      <c r="O39" s="66"/>
    </row>
    <row r="40" spans="1:20" x14ac:dyDescent="0.25">
      <c r="A40" s="69"/>
      <c r="B40" s="66"/>
      <c r="C40" s="66"/>
      <c r="D40" s="68"/>
      <c r="E40" s="51"/>
      <c r="F40" s="66"/>
      <c r="G40" s="66"/>
      <c r="H40" s="66"/>
      <c r="I40" s="67"/>
      <c r="J40" s="67"/>
      <c r="K40" s="66"/>
      <c r="L40" s="66"/>
      <c r="M40" s="66"/>
      <c r="N40" s="66"/>
      <c r="O40" s="66"/>
    </row>
    <row r="42" spans="1:20" s="46" customFormat="1" x14ac:dyDescent="0.25">
      <c r="A42" s="177" t="s">
        <v>129</v>
      </c>
      <c r="B42" s="177"/>
      <c r="C42" s="177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</row>
    <row r="43" spans="1:20" s="46" customFormat="1" x14ac:dyDescent="0.25">
      <c r="A43" s="77" t="s">
        <v>130</v>
      </c>
      <c r="B43" s="78" t="s">
        <v>138</v>
      </c>
      <c r="C43" s="78" t="s">
        <v>141</v>
      </c>
      <c r="D43" s="78" t="s">
        <v>145</v>
      </c>
      <c r="E43" s="78" t="s">
        <v>100</v>
      </c>
      <c r="F43" s="78" t="s">
        <v>101</v>
      </c>
      <c r="G43" s="78" t="s">
        <v>102</v>
      </c>
      <c r="H43" s="78" t="s">
        <v>103</v>
      </c>
      <c r="I43" s="78" t="s">
        <v>104</v>
      </c>
      <c r="J43" s="51"/>
      <c r="K43" s="51"/>
      <c r="L43" s="51"/>
      <c r="M43" s="51"/>
      <c r="N43" s="51"/>
      <c r="O43" s="51"/>
      <c r="P43" s="76"/>
      <c r="Q43" s="76"/>
      <c r="R43" s="76"/>
      <c r="S43" s="76"/>
      <c r="T43" s="76"/>
    </row>
    <row r="44" spans="1:20" s="45" customFormat="1" ht="15" customHeight="1" x14ac:dyDescent="0.25">
      <c r="A44" s="69"/>
      <c r="B44" s="63" t="s">
        <v>136</v>
      </c>
      <c r="C44" s="71" t="s">
        <v>144</v>
      </c>
      <c r="D44" s="72"/>
      <c r="E44" s="51"/>
      <c r="F44" s="66"/>
      <c r="G44" s="66"/>
      <c r="H44" s="63"/>
      <c r="I44" s="64"/>
      <c r="J44" s="64"/>
      <c r="K44" s="63"/>
      <c r="L44" s="63"/>
      <c r="M44" s="63"/>
      <c r="N44" s="63"/>
      <c r="O44" s="63"/>
    </row>
    <row r="45" spans="1:20" s="45" customFormat="1" x14ac:dyDescent="0.25">
      <c r="A45" s="69"/>
      <c r="B45" s="63" t="s">
        <v>143</v>
      </c>
      <c r="C45" s="71" t="s">
        <v>142</v>
      </c>
      <c r="D45" s="72"/>
      <c r="E45" s="51"/>
      <c r="F45" s="66"/>
      <c r="G45" s="66"/>
      <c r="H45" s="63"/>
      <c r="I45" s="64"/>
      <c r="J45" s="64"/>
      <c r="K45" s="63"/>
      <c r="L45" s="63"/>
      <c r="M45" s="63"/>
      <c r="N45" s="63"/>
      <c r="O45" s="63"/>
    </row>
    <row r="46" spans="1:20" s="45" customFormat="1" x14ac:dyDescent="0.25">
      <c r="A46" s="69"/>
      <c r="B46" s="63" t="s">
        <v>140</v>
      </c>
      <c r="C46" s="63" t="s">
        <v>144</v>
      </c>
      <c r="D46" s="65"/>
      <c r="E46" s="51"/>
      <c r="F46" s="66"/>
      <c r="G46" s="66"/>
      <c r="H46" s="63"/>
      <c r="I46" s="64"/>
      <c r="J46" s="64"/>
      <c r="K46" s="63"/>
      <c r="L46" s="63"/>
      <c r="M46" s="63"/>
      <c r="N46" s="63"/>
      <c r="O46" s="63"/>
    </row>
    <row r="47" spans="1:20" s="45" customFormat="1" x14ac:dyDescent="0.25">
      <c r="A47" s="69"/>
      <c r="B47" s="63"/>
      <c r="C47" s="63"/>
      <c r="D47" s="65"/>
      <c r="E47" s="51"/>
      <c r="F47" s="66"/>
      <c r="G47" s="66"/>
      <c r="H47" s="63"/>
      <c r="I47" s="64"/>
      <c r="J47" s="64"/>
      <c r="K47" s="63"/>
      <c r="L47" s="63"/>
      <c r="M47" s="63"/>
      <c r="N47" s="63"/>
      <c r="O47" s="63"/>
    </row>
    <row r="48" spans="1:20" x14ac:dyDescent="0.25">
      <c r="A48" s="69"/>
      <c r="B48" s="66"/>
      <c r="C48" s="66"/>
      <c r="D48" s="68"/>
      <c r="E48" s="51"/>
      <c r="F48" s="66"/>
      <c r="G48" s="66"/>
      <c r="H48" s="66"/>
      <c r="I48" s="67"/>
      <c r="J48" s="67"/>
      <c r="K48" s="66"/>
      <c r="L48" s="66"/>
      <c r="M48" s="66"/>
      <c r="N48" s="66"/>
      <c r="O48" s="66"/>
    </row>
    <row r="49" spans="1:15" x14ac:dyDescent="0.25">
      <c r="A49" s="69"/>
      <c r="B49" s="66"/>
      <c r="C49" s="66"/>
      <c r="D49" s="68"/>
      <c r="E49" s="79"/>
      <c r="F49" s="66"/>
      <c r="G49" s="66"/>
      <c r="H49" s="66"/>
      <c r="I49" s="67"/>
      <c r="J49" s="67"/>
      <c r="K49" s="66"/>
      <c r="L49" s="66"/>
      <c r="M49" s="66"/>
      <c r="N49" s="66"/>
      <c r="O49" s="66"/>
    </row>
    <row r="50" spans="1:15" x14ac:dyDescent="0.25">
      <c r="A50" s="69"/>
      <c r="B50" s="66"/>
      <c r="C50" s="66"/>
      <c r="D50" s="68"/>
      <c r="E50" s="51"/>
      <c r="F50" s="66"/>
      <c r="G50" s="66"/>
      <c r="H50" s="66"/>
      <c r="I50" s="67"/>
      <c r="J50" s="67"/>
      <c r="K50" s="66"/>
      <c r="L50" s="66"/>
      <c r="M50" s="66"/>
      <c r="N50" s="66"/>
      <c r="O50" s="66"/>
    </row>
  </sheetData>
  <mergeCells count="6">
    <mergeCell ref="A42:C42"/>
    <mergeCell ref="A3:O3"/>
    <mergeCell ref="N4:O4"/>
    <mergeCell ref="A7:C7"/>
    <mergeCell ref="A18:C18"/>
    <mergeCell ref="A30:C30"/>
  </mergeCells>
  <conditionalFormatting sqref="I2:J2 I5:J5 I4 I20:J29 I41:J41 I51:J1048576">
    <cfRule type="cellIs" dxfId="226" priority="7" operator="equal">
      <formula>"OK"</formula>
    </cfRule>
    <cfRule type="cellIs" dxfId="225" priority="8" operator="equal">
      <formula>"OK"</formula>
    </cfRule>
  </conditionalFormatting>
  <conditionalFormatting sqref="O5">
    <cfRule type="containsText" dxfId="224" priority="5" operator="containsText" text="VIGENTE">
      <formula>NOT(ISERROR(SEARCH("VIGENTE",O5)))</formula>
    </cfRule>
    <cfRule type="containsText" dxfId="223" priority="6" operator="containsText" text="VENCIDO">
      <formula>NOT(ISERROR(SEARCH("VENCIDO",O5)))</formula>
    </cfRule>
  </conditionalFormatting>
  <conditionalFormatting sqref="I32:J40">
    <cfRule type="cellIs" dxfId="222" priority="3" operator="equal">
      <formula>"OK"</formula>
    </cfRule>
    <cfRule type="cellIs" dxfId="221" priority="4" operator="equal">
      <formula>"OK"</formula>
    </cfRule>
  </conditionalFormatting>
  <conditionalFormatting sqref="I44:J50">
    <cfRule type="cellIs" dxfId="220" priority="1" operator="equal">
      <formula>"OK"</formula>
    </cfRule>
    <cfRule type="cellIs" dxfId="219" priority="2" operator="equal">
      <formula>"OK"</formula>
    </cfRule>
  </conditionalFormatting>
  <pageMargins left="0.511811024" right="0.511811024" top="0.78740157499999996" bottom="0.78740157499999996" header="0.31496062000000002" footer="0.31496062000000002"/>
  <tableParts count="4">
    <tablePart r:id="rId1"/>
    <tablePart r:id="rId2"/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12</vt:i4>
      </vt:variant>
      <vt:variant>
        <vt:lpstr>Intervalos nomeados</vt:lpstr>
      </vt:variant>
      <vt:variant>
        <vt:i4>1</vt:i4>
      </vt:variant>
    </vt:vector>
  </HeadingPairs>
  <TitlesOfParts>
    <vt:vector size="13" baseType="lpstr">
      <vt:lpstr>PRIORIDADES CEF-PAVIMENTAÇÃO</vt:lpstr>
      <vt:lpstr>08.2015.024-A </vt:lpstr>
      <vt:lpstr>012.2018-A </vt:lpstr>
      <vt:lpstr>081.2017-A</vt:lpstr>
      <vt:lpstr>A Licitar - Sta Luzia ATERRO</vt:lpstr>
      <vt:lpstr>A Licitar - RLino Joafra ETE</vt:lpstr>
      <vt:lpstr>A Licitar - RLino Joafra MACRO</vt:lpstr>
      <vt:lpstr>10.2014.055-A</vt:lpstr>
      <vt:lpstr>051.2017-A</vt:lpstr>
      <vt:lpstr>037.2016-A</vt:lpstr>
      <vt:lpstr>076.2017-A</vt:lpstr>
      <vt:lpstr>Planilha1</vt:lpstr>
      <vt:lpstr>'08.2015.024-A '!Area_de_impressao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Carmem Bastos Nardino</dc:creator>
  <cp:lastModifiedBy>Helio Rodrigues Santana Netto</cp:lastModifiedBy>
  <cp:lastPrinted>2019-08-21T22:06:02Z</cp:lastPrinted>
  <dcterms:created xsi:type="dcterms:W3CDTF">2019-06-16T00:59:55Z</dcterms:created>
  <dcterms:modified xsi:type="dcterms:W3CDTF">2019-08-22T13:47:51Z</dcterms:modified>
</cp:coreProperties>
</file>