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https://heinz365.sharepoint.com/sites/EnginieerBlumenau/Shared Documents/Status Report/"/>
    </mc:Choice>
  </mc:AlternateContent>
  <xr:revisionPtr revIDLastSave="0" documentId="8_{8DE45953-E721-448C-A1C3-CEB7F68C2FE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R_LANÇAMENTO" sheetId="1" r:id="rId1"/>
    <sheet name="BANCO_DADOS" sheetId="3" r:id="rId2"/>
    <sheet name="APOIO" sheetId="2" r:id="rId3"/>
  </sheets>
  <definedNames>
    <definedName name="_xlnm.Print_Area" localSheetId="0">SR_LANÇAMENTO!$A$1:$V$54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" i="1" l="1"/>
  <c r="Q5" i="1" l="1"/>
  <c r="K5" i="1"/>
  <c r="F4" i="1"/>
  <c r="F5" i="1" s="1"/>
  <c r="N5" i="1"/>
  <c r="H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tc={9AB511B1-AD27-4A1E-A375-4A2731DAD6CE}</author>
    <author>tc={1E5FC0A3-963A-4FC1-BA40-BF905541D1ED}</author>
    <author>tc={16B2D17D-61F0-46A4-9BF2-8210BBB7996F}</author>
    <author>tc={B4E22803-9A15-4F07-8277-09F29111490B}</author>
    <author>tc={2C8633D3-A0D7-4E94-84D9-C85C7EDF1925}</author>
    <author>tc={F054C8F3-6090-4373-A8F2-8D3FE4855EBD}</author>
    <author>tc={F560269A-4A5D-4DB4-BF63-42E365495D2A}</author>
    <author>tc={77212BD7-2682-4AEC-BA42-A888BBBF2F51}</author>
  </authors>
  <commentList>
    <comment ref="R4" authorId="0" shapeId="0" xr:uid="{00000000-0006-0000-0000-00000100000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número da OI</t>
      </text>
    </comment>
    <comment ref="A7" authorId="1" shapeId="0" xr:uid="{00000000-0006-0000-0000-00000200000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indicadores atendidos ne semana de referência</t>
      </text>
    </comment>
    <comment ref="E7" authorId="2" shapeId="0" xr:uid="{00000000-0006-0000-0000-00000300000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Inserir índice realizado no projeto como um todo</t>
      </text>
    </comment>
    <comment ref="I7" authorId="3" shapeId="0" xr:uid="{00000000-0006-0000-0000-00000400000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número do pacote de aquisição em execução da semana de refrência e nome do pacote conforme documento SAP.</t>
      </text>
    </comment>
    <comment ref="A15" authorId="4" shapeId="0" xr:uid="{00000000-0006-0000-0000-00000500000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O que foi realizado de serviço em todas disciplinas referente a último final de semana!</t>
      </text>
    </comment>
    <comment ref="A25" authorId="5" shapeId="0" xr:uid="{00000000-0006-0000-0000-00000600000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O que temos planejado de serviço em todas disciplinas referente a próxima final de semana!</t>
      </text>
    </comment>
    <comment ref="A34" authorId="6" shapeId="0" xr:uid="{00000000-0006-0000-0000-00000700000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Descrever paticularidades da execução, aprendizados, possícveis problemas ocorridos ou evitados, dificuldades encontradas durante o propcesso de execução que possamser identificados nas próximas.</t>
      </text>
    </comment>
    <comment ref="A38" authorId="7" shapeId="0" xr:uid="{00000000-0006-0000-0000-00000800000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Caso exista algum registro fotográfico que facilite o entendimento do status report anexar</t>
      </text>
    </comment>
  </commentList>
</comments>
</file>

<file path=xl/sharedStrings.xml><?xml version="1.0" encoding="utf-8"?>
<sst xmlns="http://schemas.openxmlformats.org/spreadsheetml/2006/main" count="273" uniqueCount="199">
  <si>
    <t>DATA:</t>
  </si>
  <si>
    <t>SEMANA REFERÊNCIA</t>
  </si>
  <si>
    <t>TÍTULO PROJETO:</t>
  </si>
  <si>
    <t>UNIDADE:</t>
  </si>
  <si>
    <t>PACOTE DE AQUISIÇÕES</t>
  </si>
  <si>
    <t>INDICADORES E ENTREGÁVEIS</t>
  </si>
  <si>
    <t>CUSTOS</t>
  </si>
  <si>
    <t>SEGURANÇA</t>
  </si>
  <si>
    <t>QUALIDADE</t>
  </si>
  <si>
    <t>RAMPA PRODUÇÃO</t>
  </si>
  <si>
    <t>PRAZO</t>
  </si>
  <si>
    <t>USUÁRIO:</t>
  </si>
  <si>
    <t>CIDADE</t>
  </si>
  <si>
    <t>ESTADO</t>
  </si>
  <si>
    <t>INDICADORES</t>
  </si>
  <si>
    <t>SIM</t>
  </si>
  <si>
    <t>NÃO</t>
  </si>
  <si>
    <t>CRONOGRAMA</t>
  </si>
  <si>
    <t xml:space="preserve">ÍNDICE FINANCEIRO </t>
  </si>
  <si>
    <t xml:space="preserve">PACOTES DE AQUISIÇÕES </t>
  </si>
  <si>
    <t>PCT AQUISIÇÕES 1</t>
  </si>
  <si>
    <t>PCT AQUISIÇÕES 2</t>
  </si>
  <si>
    <t>PCT AQUISIÇÕES 3</t>
  </si>
  <si>
    <t>PCT AQUISIÇÕES 4</t>
  </si>
  <si>
    <t>PCT AQUISIÇÕES 5</t>
  </si>
  <si>
    <t>PCT AQUISIÇÕES 6</t>
  </si>
  <si>
    <t>PCT AQUISIÇÕES 7</t>
  </si>
  <si>
    <t>PCT AQUISIÇÕES 8</t>
  </si>
  <si>
    <t>PCT AQUISIÇÕES 9</t>
  </si>
  <si>
    <t>PCT AQUISIÇÕES 10</t>
  </si>
  <si>
    <t>PCT AQUISIÇÕES 11</t>
  </si>
  <si>
    <t>PCT AQUISIÇÕES 12</t>
  </si>
  <si>
    <t>PCT AQUISIÇÕES 13</t>
  </si>
  <si>
    <t>PCT AQUISIÇÕES 14</t>
  </si>
  <si>
    <t>PCT AQUISIÇÕES 15</t>
  </si>
  <si>
    <t>PCT AQUISIÇÕES 16</t>
  </si>
  <si>
    <t>PCT AQUISIÇÕES 17</t>
  </si>
  <si>
    <t>PCT AQUISIÇÕES 18</t>
  </si>
  <si>
    <t>PCT AQUISIÇÕES 19</t>
  </si>
  <si>
    <t>PCT AQUISIÇÕES 20</t>
  </si>
  <si>
    <t>PCT AQUISIÇÕES 21</t>
  </si>
  <si>
    <t>PCT AQUISIÇÕES 22</t>
  </si>
  <si>
    <t>PCT AQUISIÇÕES 23</t>
  </si>
  <si>
    <t>PCT AQUISIÇÕES 24</t>
  </si>
  <si>
    <t>PCT AQUISIÇÕES 25</t>
  </si>
  <si>
    <t>PCT AQUISIÇÕES 26</t>
  </si>
  <si>
    <t>PCT AQUISIÇÕES 27</t>
  </si>
  <si>
    <t>PCT AQUISIÇÕES 28</t>
  </si>
  <si>
    <t>PCT AQUISIÇÕES 29</t>
  </si>
  <si>
    <t>PCT AQUISIÇÕES 30</t>
  </si>
  <si>
    <t>PCT AQUISIÇÕES 31</t>
  </si>
  <si>
    <t>PCT AQUISIÇÕES 32</t>
  </si>
  <si>
    <t>PCT AQUISIÇÕES 33</t>
  </si>
  <si>
    <t>PCT AQUISIÇÕES 34</t>
  </si>
  <si>
    <t>PCT AQUISIÇÕES 35</t>
  </si>
  <si>
    <t>PCT AQUISIÇÕES 36</t>
  </si>
  <si>
    <t>PCT AQUISIÇÕES 37</t>
  </si>
  <si>
    <t>PCT AQUISIÇÕES 38</t>
  </si>
  <si>
    <t>PCT AQUISIÇÕES 39</t>
  </si>
  <si>
    <t>PCT AQUISIÇÕES 40</t>
  </si>
  <si>
    <t>PCT AQUISIÇÕES 41</t>
  </si>
  <si>
    <t>PCT AQUISIÇÕES 42</t>
  </si>
  <si>
    <t>PCT AQUISIÇÕES 43</t>
  </si>
  <si>
    <t>PCT AQUISIÇÕES 44</t>
  </si>
  <si>
    <t>PCT AQUISIÇÕES 45</t>
  </si>
  <si>
    <t>PCT AQUISIÇÕES 46</t>
  </si>
  <si>
    <t>PCT AQUISIÇÕES 47</t>
  </si>
  <si>
    <t>PCT AQUISIÇÕES 48</t>
  </si>
  <si>
    <t>PCT AQUISIÇÕES 49</t>
  </si>
  <si>
    <t>PCT AQUISIÇÕES 50</t>
  </si>
  <si>
    <t>PCT AQUISIÇÕES 51</t>
  </si>
  <si>
    <t>PCT AQUISIÇÕES 52</t>
  </si>
  <si>
    <t>PCT AQUISIÇÕES 53</t>
  </si>
  <si>
    <t>PCT AQUISIÇÕES 54</t>
  </si>
  <si>
    <t>PCT AQUISIÇÕES 55</t>
  </si>
  <si>
    <t>PCT AQUISIÇÕES 56</t>
  </si>
  <si>
    <t>PCT AQUISIÇÕES 57</t>
  </si>
  <si>
    <t>PCT AQUISIÇÕES 58</t>
  </si>
  <si>
    <t>PCT AQUISIÇÕES 59</t>
  </si>
  <si>
    <t>PCT AQUISIÇÕES 60</t>
  </si>
  <si>
    <t>PCT AQUISIÇÕES 61</t>
  </si>
  <si>
    <t>PCT AQUISIÇÕES 62</t>
  </si>
  <si>
    <t>PCT AQUISIÇÕES 63</t>
  </si>
  <si>
    <t>PCT AQUISIÇÕES 64</t>
  </si>
  <si>
    <t>PCT AQUISIÇÕES 65</t>
  </si>
  <si>
    <t>PCT AQUISIÇÕES 66</t>
  </si>
  <si>
    <t>PCT AQUISIÇÕES 67</t>
  </si>
  <si>
    <t>PCT AQUISIÇÕES 68</t>
  </si>
  <si>
    <t>PCT AQUISIÇÕES 69</t>
  </si>
  <si>
    <t>PCT AQUISIÇÕES 70</t>
  </si>
  <si>
    <t>PCT AQUISIÇÕES 71</t>
  </si>
  <si>
    <t>PCT AQUISIÇÕES 72</t>
  </si>
  <si>
    <t>PCT AQUISIÇÕES 73</t>
  </si>
  <si>
    <t>PCT AQUISIÇÕES 74</t>
  </si>
  <si>
    <t>PCT AQUISIÇÕES 75</t>
  </si>
  <si>
    <t>PCT AQUISIÇÕES 76</t>
  </si>
  <si>
    <t>PCT AQUISIÇÕES 77</t>
  </si>
  <si>
    <t>PCT AQUISIÇÕES 78</t>
  </si>
  <si>
    <t>PCT AQUISIÇÕES 79</t>
  </si>
  <si>
    <t>PCT AQUISIÇÕES 80</t>
  </si>
  <si>
    <t>PCT AQUISIÇÕES 81</t>
  </si>
  <si>
    <t>PCT AQUISIÇÕES 82</t>
  </si>
  <si>
    <t>PCT AQUISIÇÕES 83</t>
  </si>
  <si>
    <t>PCT AQUISIÇÕES 84</t>
  </si>
  <si>
    <t>PCT AQUISIÇÕES 85</t>
  </si>
  <si>
    <t>PCT AQUISIÇÕES 86</t>
  </si>
  <si>
    <t>PCT AQUISIÇÕES 87</t>
  </si>
  <si>
    <t>PCT AQUISIÇÕES 88</t>
  </si>
  <si>
    <t>PCT AQUISIÇÕES 89</t>
  </si>
  <si>
    <t>PCT AQUISIÇÕES 90</t>
  </si>
  <si>
    <t>PCT AQUISIÇÕES 91</t>
  </si>
  <si>
    <t>PCT AQUISIÇÕES 92</t>
  </si>
  <si>
    <t>PCT AQUISIÇÕES 93</t>
  </si>
  <si>
    <t>PCT AQUISIÇÕES 94</t>
  </si>
  <si>
    <t>PCT AQUISIÇÕES 95</t>
  </si>
  <si>
    <t>PCT AQUISIÇÕES 96</t>
  </si>
  <si>
    <t>PCT AQUISIÇÕES 97</t>
  </si>
  <si>
    <t>PCT AQUISIÇÕES 98</t>
  </si>
  <si>
    <t>PCT AQUISIÇÕES 99</t>
  </si>
  <si>
    <t>PCT AQUISIÇÕES 100</t>
  </si>
  <si>
    <t>Nº ORDEM INVESTIMENTO:</t>
  </si>
  <si>
    <t xml:space="preserve">O QUE FOI EXCUTADO ? </t>
  </si>
  <si>
    <t>DISCIPLINAS</t>
  </si>
  <si>
    <t xml:space="preserve">CIVIL </t>
  </si>
  <si>
    <t>ELÉTRICA</t>
  </si>
  <si>
    <t>AUTOMAÇÃO</t>
  </si>
  <si>
    <t>MECÂNICA</t>
  </si>
  <si>
    <t>PRESTADORES DE SERVIÇO</t>
  </si>
  <si>
    <t>DISCIPLINA</t>
  </si>
  <si>
    <t>EMPRESA CONTRATADA</t>
  </si>
  <si>
    <t>PLANEJADO</t>
  </si>
  <si>
    <t xml:space="preserve">O QUE ESTÁ PLANEJADO PARA PRÓXIMA SEMANA ? </t>
  </si>
  <si>
    <t>OBSERVAÇÕES (LIÇÕES APRENDEIDAS)</t>
  </si>
  <si>
    <t>REGISTRO FOTOGRÁFICO</t>
  </si>
  <si>
    <t>TÍTULO FOTO</t>
  </si>
  <si>
    <t>REGISTRO NÚMERO</t>
  </si>
  <si>
    <t>ÍNDICE FÍSICO</t>
  </si>
  <si>
    <t>REALIZADO</t>
  </si>
  <si>
    <t>EQUIPE</t>
  </si>
  <si>
    <t>ID</t>
  </si>
  <si>
    <t>PREFIXO</t>
  </si>
  <si>
    <t>OI</t>
  </si>
  <si>
    <t>BR</t>
  </si>
  <si>
    <t>Nº PROJETO</t>
  </si>
  <si>
    <t>DESCRIÇÃO</t>
  </si>
  <si>
    <t>Adequações civil</t>
  </si>
  <si>
    <t>DATA</t>
  </si>
  <si>
    <t>CRACHÁ</t>
  </si>
  <si>
    <t>USUÁRIO</t>
  </si>
  <si>
    <t>UNIDADE</t>
  </si>
  <si>
    <t>PROJETO</t>
  </si>
  <si>
    <t xml:space="preserve">RECORDS EXECUTIONS </t>
  </si>
  <si>
    <t>São paulo</t>
  </si>
  <si>
    <t>SP</t>
  </si>
  <si>
    <t>Antonio da silva</t>
  </si>
  <si>
    <t>Jose de lima</t>
  </si>
  <si>
    <t>Carlos eduardo</t>
  </si>
  <si>
    <t>BRZ3256</t>
  </si>
  <si>
    <t>BRZ3257</t>
  </si>
  <si>
    <t>BRZ3258</t>
  </si>
  <si>
    <t>BRZ3259</t>
  </si>
  <si>
    <t>BRZ3260</t>
  </si>
  <si>
    <t>BRZ3261</t>
  </si>
  <si>
    <t>BRZ3262</t>
  </si>
  <si>
    <t>BRZ3263</t>
  </si>
  <si>
    <t>BRZ3264</t>
  </si>
  <si>
    <t>BRZ3265</t>
  </si>
  <si>
    <t>BRZ3266</t>
  </si>
  <si>
    <t>BRZ3267</t>
  </si>
  <si>
    <t>BRZ3268</t>
  </si>
  <si>
    <t>BRZ3269</t>
  </si>
  <si>
    <t>BRZ3270</t>
  </si>
  <si>
    <t>BRZ3271</t>
  </si>
  <si>
    <t>BRZ3272</t>
  </si>
  <si>
    <t>BRZ3273</t>
  </si>
  <si>
    <t>Adequação NR12</t>
  </si>
  <si>
    <t>Adequação NR13</t>
  </si>
  <si>
    <t>Adequação NR14</t>
  </si>
  <si>
    <t>Adequação NR15</t>
  </si>
  <si>
    <t>Adequação NR16</t>
  </si>
  <si>
    <t>Adequação NR17</t>
  </si>
  <si>
    <t>Adequação NR18</t>
  </si>
  <si>
    <t>Adequação NR19</t>
  </si>
  <si>
    <t>Adequação NR20</t>
  </si>
  <si>
    <t>Adequação NR21</t>
  </si>
  <si>
    <t>Adequação NR22</t>
  </si>
  <si>
    <t>Adequação NR23</t>
  </si>
  <si>
    <t>Adequação NR24</t>
  </si>
  <si>
    <t>Adequação NR25</t>
  </si>
  <si>
    <t>Adequação NR26</t>
  </si>
  <si>
    <t>Adequação NR27</t>
  </si>
  <si>
    <t>Adequação NR28</t>
  </si>
  <si>
    <t>Adequação NR29</t>
  </si>
  <si>
    <t>Adequações mecanicas</t>
  </si>
  <si>
    <t>Kroth do brasil</t>
  </si>
  <si>
    <t>install</t>
  </si>
  <si>
    <t>instalaação dos sensores de luz</t>
  </si>
  <si>
    <t>Install</t>
  </si>
  <si>
    <t>isolar a área com antecedencia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</si>
</sst>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252423"/>
      <name val="Segoe UI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6.5"/>
      <color theme="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9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8" fillId="0" borderId="0" xfId="0" applyFont="1" applyAlignment="1">
      <alignment horizontal="left" vertical="center"/>
    </xf>
    <xf numFmtId="0" fontId="9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4" borderId="1" xfId="0" applyFont="1" applyFill="1" applyBorder="1" applyAlignment="1">
      <alignment vertical="center"/>
    </xf>
    <xf numFmtId="0" fontId="13" fillId="4" borderId="1" xfId="0" applyFont="1" applyFill="1" applyBorder="1" applyAlignment="1">
      <alignment vertical="center"/>
    </xf>
    <xf numFmtId="0" fontId="11" fillId="4" borderId="1" xfId="0" applyFont="1" applyFill="1" applyBorder="1" applyAlignment="1">
      <alignment vertical="center"/>
    </xf>
    <xf numFmtId="0" fontId="11" fillId="4" borderId="1" xfId="0" applyFont="1" applyFill="1" applyBorder="1" applyAlignment="1">
      <alignment horizontal="center" vertical="center" wrapText="1"/>
    </xf>
    <xf numFmtId="14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1" fillId="4" borderId="7" xfId="0" applyFont="1" applyFill="1" applyBorder="1" applyAlignment="1">
      <alignment horizontal="left" vertical="center"/>
    </xf>
    <xf numFmtId="0" fontId="11" fillId="4" borderId="8" xfId="0" applyFont="1" applyFill="1" applyBorder="1" applyAlignment="1">
      <alignment horizontal="left" vertical="center"/>
    </xf>
    <xf numFmtId="0" fontId="11" fillId="4" borderId="9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/>
    </xf>
    <xf numFmtId="0" fontId="16" fillId="4" borderId="8" xfId="0" applyFont="1" applyFill="1" applyBorder="1" applyAlignment="1">
      <alignment horizontal="center" vertical="center"/>
    </xf>
    <xf numFmtId="0" fontId="16" fillId="4" borderId="9" xfId="0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9" fontId="8" fillId="0" borderId="11" xfId="1" applyFont="1" applyBorder="1" applyAlignment="1">
      <alignment horizontal="center" vertical="center"/>
    </xf>
    <xf numFmtId="9" fontId="8" fillId="0" borderId="10" xfId="1" applyFont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13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99060</xdr:colOff>
          <xdr:row>0</xdr:row>
          <xdr:rowOff>68580</xdr:rowOff>
        </xdr:from>
        <xdr:to>
          <xdr:col>21</xdr:col>
          <xdr:colOff>449580</xdr:colOff>
          <xdr:row>1</xdr:row>
          <xdr:rowOff>190500</xdr:rowOff>
        </xdr:to>
        <xdr:sp macro="" textlink="">
          <xdr:nvSpPr>
            <xdr:cNvPr id="1052" name="CommandButton1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182880</xdr:colOff>
          <xdr:row>2</xdr:row>
          <xdr:rowOff>68580</xdr:rowOff>
        </xdr:from>
        <xdr:to>
          <xdr:col>25</xdr:col>
          <xdr:colOff>388620</xdr:colOff>
          <xdr:row>4</xdr:row>
          <xdr:rowOff>190500</xdr:rowOff>
        </xdr:to>
        <xdr:sp macro="" textlink="">
          <xdr:nvSpPr>
            <xdr:cNvPr id="1053" name="CommandButton2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cel Campos" id="{B1370CC9-E0D8-4933-903A-EB0E5FFDC227}" userId="S::marcel.campos@brf.com::abf27b99-223c-42ff-8091-da2017a5c856" providerId="AD"/>
</personList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R4" dT="2022-03-13T12:32:36.40" personId="{B1370CC9-E0D8-4933-903A-EB0E5FFDC227}" id="{9AB511B1-AD27-4A1E-A375-4A2731DAD6CE}">
    <text>Indicar número da OI</text>
  </threadedComment>
  <threadedComment ref="A7" dT="2022-03-13T12:30:49.97" personId="{B1370CC9-E0D8-4933-903A-EB0E5FFDC227}" id="{1E5FC0A3-963A-4FC1-BA40-BF905541D1ED}">
    <text>Indicar indicadores atendidos ne semana de referência</text>
  </threadedComment>
  <threadedComment ref="E7" dT="2022-03-13T12:29:17.67" personId="{B1370CC9-E0D8-4933-903A-EB0E5FFDC227}" id="{16B2D17D-61F0-46A4-9BF2-8210BBB7996F}">
    <text>Inserir índice realizado no projeto como um todo</text>
  </threadedComment>
  <threadedComment ref="I7" dT="2022-03-13T12:33:27.03" personId="{B1370CC9-E0D8-4933-903A-EB0E5FFDC227}" id="{B4E22803-9A15-4F07-8277-09F29111490B}">
    <text>Indicar o número do pacote de aquisição em execução da semana de refrência e nome do pacote conforme documento SAP.</text>
  </threadedComment>
  <threadedComment ref="A15" dT="2022-03-13T12:23:13.45" personId="{B1370CC9-E0D8-4933-903A-EB0E5FFDC227}" id="{2C8633D3-A0D7-4E94-84D9-C85C7EDF1925}">
    <text>O que foi realizado de serviço em todas disciplinas referente a último final de semana!</text>
  </threadedComment>
  <threadedComment ref="A25" dT="2022-03-13T12:23:13.45" personId="{B1370CC9-E0D8-4933-903A-EB0E5FFDC227}" id="{F054C8F3-6090-4373-A8F2-8D3FE4855EBD}">
    <text>O que temos planejado de serviço em todas disciplinas referente a próxima final de semana!</text>
  </threadedComment>
  <threadedComment ref="A34" dT="2022-03-13T13:00:57.71" personId="{B1370CC9-E0D8-4933-903A-EB0E5FFDC227}" id="{F560269A-4A5D-4DB4-BF63-42E365495D2A}">
    <text>Descrever paticularidades da execução, aprendizados, possícveis problemas ocorridos ou evitados, dificuldades encontradas durante o propcesso de execução que possamser identificados nas próximas.</text>
  </threadedComment>
  <threadedComment ref="A38" dT="2022-03-13T13:00:57.71" personId="{B1370CC9-E0D8-4933-903A-EB0E5FFDC227}" id="{77212BD7-2682-4AEC-BA42-A888BBBF2F51}">
    <text>Caso exista algum registro fotográfico que facilite o entendimento do status report anexar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Relationship Id="rId9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V54"/>
  <sheetViews>
    <sheetView showGridLines="0" tabSelected="1" zoomScale="85" zoomScaleNormal="85" workbookViewId="0">
      <selection activeCell="Y12" sqref="Y12"/>
    </sheetView>
  </sheetViews>
  <sheetFormatPr defaultColWidth="9.109375" defaultRowHeight="12" x14ac:dyDescent="0.3"/>
  <cols>
    <col min="1" max="1" width="11.88671875" style="7" customWidth="1"/>
    <col min="2" max="2" width="8" style="7" customWidth="1"/>
    <col min="3" max="3" width="5.44140625" style="7" customWidth="1"/>
    <col min="4" max="4" width="5.5546875" style="7" customWidth="1"/>
    <col min="5" max="5" width="7.5546875" style="7" customWidth="1"/>
    <col min="6" max="6" width="10" style="7" customWidth="1"/>
    <col min="7" max="7" width="5.6640625" style="7" customWidth="1"/>
    <col min="8" max="8" width="7.109375" style="7" customWidth="1"/>
    <col min="9" max="9" width="6" style="7" customWidth="1"/>
    <col min="10" max="10" width="4.88671875" style="7" customWidth="1"/>
    <col min="11" max="13" width="4" style="7" customWidth="1"/>
    <col min="14" max="14" width="5.33203125" style="7" customWidth="1"/>
    <col min="15" max="15" width="12.33203125" style="7" customWidth="1"/>
    <col min="16" max="17" width="6.109375" style="7" customWidth="1"/>
    <col min="18" max="18" width="5.6640625" style="7" customWidth="1"/>
    <col min="19" max="19" width="3.44140625" style="7" customWidth="1"/>
    <col min="20" max="21" width="4.44140625" style="7" customWidth="1"/>
    <col min="22" max="22" width="7.5546875" style="7" customWidth="1"/>
    <col min="23" max="16384" width="9.109375" style="5"/>
  </cols>
  <sheetData>
    <row r="1" spans="1:22" ht="17.25" customHeight="1" x14ac:dyDescent="0.3">
      <c r="A1" s="36" t="s">
        <v>151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8"/>
    </row>
    <row r="2" spans="1:22" ht="17.25" customHeight="1" x14ac:dyDescent="0.3">
      <c r="A2" s="39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1"/>
    </row>
    <row r="3" spans="1:22" ht="6.6" customHeight="1" x14ac:dyDescent="0.3">
      <c r="C3" s="8"/>
      <c r="D3" s="8"/>
    </row>
    <row r="4" spans="1:22" x14ac:dyDescent="0.3">
      <c r="A4" s="48" t="s">
        <v>135</v>
      </c>
      <c r="B4" s="49">
        <f>IF(I4="","",SUM(COUNTA(BANCO_DADOS!$A:$A)+1))</f>
        <v>2</v>
      </c>
      <c r="D4" s="47" t="s">
        <v>0</v>
      </c>
      <c r="E4" s="47"/>
      <c r="F4" s="21">
        <f ca="1">IF(I4="","",TODAY())</f>
        <v>44900</v>
      </c>
      <c r="H4" s="18" t="s">
        <v>11</v>
      </c>
      <c r="I4" s="9">
        <v>1111</v>
      </c>
      <c r="K4" s="47" t="s">
        <v>3</v>
      </c>
      <c r="L4" s="47"/>
      <c r="M4" s="47"/>
      <c r="O4" s="19" t="s">
        <v>120</v>
      </c>
      <c r="P4" s="17"/>
      <c r="Q4" s="17"/>
      <c r="R4" s="88" t="s">
        <v>157</v>
      </c>
      <c r="S4" s="89"/>
      <c r="T4" s="15" t="s">
        <v>141</v>
      </c>
    </row>
    <row r="5" spans="1:22" ht="28.5" customHeight="1" x14ac:dyDescent="0.3">
      <c r="A5" s="48"/>
      <c r="B5" s="49"/>
      <c r="D5" s="48" t="s">
        <v>1</v>
      </c>
      <c r="E5" s="48"/>
      <c r="F5" s="22">
        <f ca="1">IF(I4="","",WEEKNUM($F$4))</f>
        <v>50</v>
      </c>
      <c r="H5" s="45" t="str">
        <f>IF(I4="","",VLOOKUP($I$4,APOIO!$M:$N,2,0))</f>
        <v>Carlos eduardo</v>
      </c>
      <c r="I5" s="46"/>
      <c r="K5" s="87" t="str">
        <f>IFERROR(CONCATENATE(VLOOKUP($R$4,APOIO!$A:$D,3,0),"/",VLOOKUP($R$4,APOIO!$A:$D,4,0)),"")</f>
        <v>São paulo/SP</v>
      </c>
      <c r="L5" s="87"/>
      <c r="M5" s="87"/>
      <c r="N5" s="16" t="str">
        <f>VLOOKUP($R$4,APOIO!A:E,5,0)</f>
        <v>BR</v>
      </c>
      <c r="O5" s="84" t="s">
        <v>2</v>
      </c>
      <c r="P5" s="85"/>
      <c r="Q5" s="90" t="str">
        <f>IFERROR(VLOOKUP($R$4,APOIO!$A:$C,2,0),"")</f>
        <v>Adequação NR12</v>
      </c>
      <c r="R5" s="90"/>
      <c r="S5" s="90"/>
      <c r="T5" s="90"/>
      <c r="U5" s="90"/>
      <c r="V5" s="90"/>
    </row>
    <row r="6" spans="1:22" ht="6" customHeight="1" x14ac:dyDescent="0.3">
      <c r="C6" s="8"/>
      <c r="D6" s="8"/>
      <c r="K6" s="8"/>
      <c r="L6" s="8"/>
    </row>
    <row r="7" spans="1:22" x14ac:dyDescent="0.3">
      <c r="A7" s="83" t="s">
        <v>5</v>
      </c>
      <c r="B7" s="83"/>
      <c r="C7" s="83"/>
      <c r="D7" s="8"/>
      <c r="E7" s="84" t="s">
        <v>17</v>
      </c>
      <c r="F7" s="85"/>
      <c r="G7" s="86"/>
      <c r="I7" s="47" t="s">
        <v>19</v>
      </c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</row>
    <row r="8" spans="1:22" ht="15" customHeight="1" x14ac:dyDescent="0.3">
      <c r="A8" s="49" t="s">
        <v>6</v>
      </c>
      <c r="B8" s="49"/>
      <c r="C8" s="10" t="s">
        <v>16</v>
      </c>
      <c r="D8" s="8"/>
      <c r="E8" s="64" t="s">
        <v>136</v>
      </c>
      <c r="F8" s="65"/>
      <c r="G8" s="68"/>
      <c r="I8" s="42" t="s">
        <v>20</v>
      </c>
      <c r="J8" s="43"/>
      <c r="K8" s="43"/>
      <c r="L8" s="44"/>
      <c r="M8" s="29" t="s">
        <v>145</v>
      </c>
      <c r="N8" s="29"/>
      <c r="O8" s="29"/>
      <c r="P8" s="29"/>
      <c r="Q8" s="29"/>
      <c r="R8" s="29"/>
      <c r="S8" s="29"/>
      <c r="T8" s="29"/>
      <c r="U8" s="29"/>
      <c r="V8" s="29"/>
    </row>
    <row r="9" spans="1:22" ht="15" customHeight="1" x14ac:dyDescent="0.3">
      <c r="A9" s="49" t="s">
        <v>7</v>
      </c>
      <c r="B9" s="49"/>
      <c r="C9" s="10" t="s">
        <v>15</v>
      </c>
      <c r="D9" s="8"/>
      <c r="E9" s="66"/>
      <c r="F9" s="67"/>
      <c r="G9" s="69"/>
      <c r="I9" s="42"/>
      <c r="J9" s="43"/>
      <c r="K9" s="43"/>
      <c r="L9" s="44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15" customHeight="1" x14ac:dyDescent="0.3">
      <c r="A10" s="49" t="s">
        <v>8</v>
      </c>
      <c r="B10" s="49"/>
      <c r="C10" s="10" t="s">
        <v>16</v>
      </c>
      <c r="D10" s="8"/>
      <c r="E10" s="64" t="s">
        <v>18</v>
      </c>
      <c r="F10" s="65"/>
      <c r="G10" s="68"/>
      <c r="I10" s="42"/>
      <c r="J10" s="43"/>
      <c r="K10" s="43"/>
      <c r="L10" s="44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5" customHeight="1" x14ac:dyDescent="0.3">
      <c r="A11" s="49" t="s">
        <v>9</v>
      </c>
      <c r="B11" s="49"/>
      <c r="C11" s="10" t="s">
        <v>15</v>
      </c>
      <c r="D11" s="8"/>
      <c r="E11" s="66"/>
      <c r="F11" s="67"/>
      <c r="G11" s="69"/>
      <c r="I11" s="42"/>
      <c r="J11" s="43"/>
      <c r="K11" s="43"/>
      <c r="L11" s="44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15" customHeight="1" x14ac:dyDescent="0.3">
      <c r="A12" s="49" t="s">
        <v>10</v>
      </c>
      <c r="B12" s="49"/>
      <c r="C12" s="10" t="s">
        <v>15</v>
      </c>
      <c r="D12" s="8"/>
      <c r="I12" s="42"/>
      <c r="J12" s="43"/>
      <c r="K12" s="43"/>
      <c r="L12" s="44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7.8" customHeight="1" x14ac:dyDescent="0.3">
      <c r="A13" s="8"/>
      <c r="B13" s="8"/>
      <c r="C13" s="8"/>
      <c r="D13" s="8"/>
      <c r="J13" s="11"/>
      <c r="K13" s="11"/>
      <c r="L13" s="11"/>
      <c r="M13" s="11"/>
      <c r="N13" s="11"/>
      <c r="O13" s="8"/>
      <c r="P13" s="8"/>
      <c r="Q13" s="8"/>
      <c r="R13" s="8"/>
      <c r="S13" s="8"/>
      <c r="T13" s="8"/>
      <c r="U13" s="8"/>
      <c r="V13" s="8"/>
    </row>
    <row r="14" spans="1:22" x14ac:dyDescent="0.3">
      <c r="A14" s="26" t="s">
        <v>137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8"/>
    </row>
    <row r="15" spans="1:22" ht="15" customHeight="1" x14ac:dyDescent="0.3">
      <c r="A15" s="70" t="s">
        <v>121</v>
      </c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2"/>
      <c r="N15" s="47" t="s">
        <v>127</v>
      </c>
      <c r="O15" s="47"/>
      <c r="P15" s="47"/>
      <c r="Q15" s="47"/>
      <c r="R15" s="47"/>
      <c r="S15" s="47"/>
      <c r="T15" s="47"/>
      <c r="U15" s="47"/>
      <c r="V15" s="47"/>
    </row>
    <row r="16" spans="1:22" ht="15.75" customHeight="1" x14ac:dyDescent="0.3">
      <c r="A16" s="73" t="s">
        <v>193</v>
      </c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5"/>
      <c r="N16" s="82" t="s">
        <v>128</v>
      </c>
      <c r="O16" s="82"/>
      <c r="P16" s="30" t="s">
        <v>129</v>
      </c>
      <c r="Q16" s="31"/>
      <c r="R16" s="31"/>
      <c r="S16" s="31"/>
      <c r="T16" s="31"/>
      <c r="U16" s="31"/>
      <c r="V16" s="32"/>
    </row>
    <row r="17" spans="1:22" ht="13.8" x14ac:dyDescent="0.3">
      <c r="A17" s="76"/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8"/>
      <c r="N17" s="63" t="s">
        <v>126</v>
      </c>
      <c r="O17" s="63"/>
      <c r="P17" s="33" t="s">
        <v>194</v>
      </c>
      <c r="Q17" s="34"/>
      <c r="R17" s="34"/>
      <c r="S17" s="34"/>
      <c r="T17" s="34"/>
      <c r="U17" s="34"/>
      <c r="V17" s="35"/>
    </row>
    <row r="18" spans="1:22" ht="13.8" x14ac:dyDescent="0.3">
      <c r="A18" s="76"/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8"/>
      <c r="N18" s="63" t="s">
        <v>124</v>
      </c>
      <c r="O18" s="63"/>
      <c r="P18" s="33" t="s">
        <v>195</v>
      </c>
      <c r="Q18" s="34"/>
      <c r="R18" s="34"/>
      <c r="S18" s="34"/>
      <c r="T18" s="34"/>
      <c r="U18" s="34"/>
      <c r="V18" s="35"/>
    </row>
    <row r="19" spans="1:22" ht="13.8" x14ac:dyDescent="0.3">
      <c r="A19" s="76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8"/>
      <c r="N19" s="63"/>
      <c r="O19" s="63"/>
      <c r="P19" s="33"/>
      <c r="Q19" s="34"/>
      <c r="R19" s="34"/>
      <c r="S19" s="34"/>
      <c r="T19" s="34"/>
      <c r="U19" s="34"/>
      <c r="V19" s="35"/>
    </row>
    <row r="20" spans="1:22" ht="13.8" x14ac:dyDescent="0.3">
      <c r="A20" s="76"/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8"/>
      <c r="N20" s="63"/>
      <c r="O20" s="63"/>
      <c r="P20" s="33"/>
      <c r="Q20" s="34"/>
      <c r="R20" s="34"/>
      <c r="S20" s="34"/>
      <c r="T20" s="34"/>
      <c r="U20" s="34"/>
      <c r="V20" s="35"/>
    </row>
    <row r="21" spans="1:22" ht="13.8" x14ac:dyDescent="0.3">
      <c r="A21" s="76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8"/>
      <c r="N21" s="63"/>
      <c r="O21" s="63"/>
      <c r="P21" s="33"/>
      <c r="Q21" s="34"/>
      <c r="R21" s="34"/>
      <c r="S21" s="34"/>
      <c r="T21" s="34"/>
      <c r="U21" s="34"/>
      <c r="V21" s="35"/>
    </row>
    <row r="22" spans="1:22" ht="13.8" x14ac:dyDescent="0.3">
      <c r="A22" s="79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1"/>
      <c r="N22" s="63"/>
      <c r="O22" s="63"/>
      <c r="P22" s="33"/>
      <c r="Q22" s="34"/>
      <c r="R22" s="34"/>
      <c r="S22" s="34"/>
      <c r="T22" s="34"/>
      <c r="U22" s="34"/>
      <c r="V22" s="35"/>
    </row>
    <row r="23" spans="1:22" ht="7.2" customHeight="1" x14ac:dyDescent="0.3">
      <c r="A23" s="12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Q23" s="14"/>
      <c r="R23" s="14"/>
    </row>
    <row r="24" spans="1:22" x14ac:dyDescent="0.3">
      <c r="A24" s="26" t="s">
        <v>130</v>
      </c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8"/>
    </row>
    <row r="25" spans="1:22" ht="15" customHeight="1" x14ac:dyDescent="0.3">
      <c r="A25" s="70" t="s">
        <v>131</v>
      </c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2"/>
      <c r="N25" s="47" t="s">
        <v>127</v>
      </c>
      <c r="O25" s="47"/>
      <c r="P25" s="47"/>
      <c r="Q25" s="47"/>
      <c r="R25" s="47"/>
      <c r="S25" s="47"/>
      <c r="T25" s="47"/>
      <c r="U25" s="47"/>
      <c r="V25" s="47"/>
    </row>
    <row r="26" spans="1:22" ht="15.75" customHeight="1" x14ac:dyDescent="0.3">
      <c r="A26" s="73" t="s">
        <v>196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5"/>
      <c r="N26" s="82" t="s">
        <v>128</v>
      </c>
      <c r="O26" s="82"/>
      <c r="P26" s="30" t="s">
        <v>129</v>
      </c>
      <c r="Q26" s="31"/>
      <c r="R26" s="31"/>
      <c r="S26" s="31"/>
      <c r="T26" s="31"/>
      <c r="U26" s="31"/>
      <c r="V26" s="32"/>
    </row>
    <row r="27" spans="1:22" ht="12" customHeight="1" x14ac:dyDescent="0.3">
      <c r="A27" s="76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8"/>
      <c r="N27" s="63" t="s">
        <v>124</v>
      </c>
      <c r="O27" s="63"/>
      <c r="P27" s="33" t="s">
        <v>197</v>
      </c>
      <c r="Q27" s="34"/>
      <c r="R27" s="34"/>
      <c r="S27" s="34"/>
      <c r="T27" s="34"/>
      <c r="U27" s="34"/>
      <c r="V27" s="35"/>
    </row>
    <row r="28" spans="1:22" ht="13.8" x14ac:dyDescent="0.3">
      <c r="A28" s="76"/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8"/>
      <c r="N28" s="63"/>
      <c r="O28" s="63"/>
      <c r="P28" s="33"/>
      <c r="Q28" s="34"/>
      <c r="R28" s="34"/>
      <c r="S28" s="34"/>
      <c r="T28" s="34"/>
      <c r="U28" s="34"/>
      <c r="V28" s="35"/>
    </row>
    <row r="29" spans="1:22" ht="13.8" x14ac:dyDescent="0.3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8"/>
      <c r="N29" s="63"/>
      <c r="O29" s="63"/>
      <c r="P29" s="33"/>
      <c r="Q29" s="34"/>
      <c r="R29" s="34"/>
      <c r="S29" s="34"/>
      <c r="T29" s="34"/>
      <c r="U29" s="34"/>
      <c r="V29" s="35"/>
    </row>
    <row r="30" spans="1:22" ht="13.8" x14ac:dyDescent="0.3">
      <c r="A30" s="76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8"/>
      <c r="N30" s="63"/>
      <c r="O30" s="63"/>
      <c r="P30" s="33"/>
      <c r="Q30" s="34"/>
      <c r="R30" s="34"/>
      <c r="S30" s="34"/>
      <c r="T30" s="34"/>
      <c r="U30" s="34"/>
      <c r="V30" s="35"/>
    </row>
    <row r="31" spans="1:22" ht="13.8" x14ac:dyDescent="0.3">
      <c r="A31" s="76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8"/>
      <c r="N31" s="63"/>
      <c r="O31" s="63"/>
      <c r="P31" s="33"/>
      <c r="Q31" s="34"/>
      <c r="R31" s="34"/>
      <c r="S31" s="34"/>
      <c r="T31" s="34"/>
      <c r="U31" s="34"/>
      <c r="V31" s="35"/>
    </row>
    <row r="32" spans="1:22" ht="13.8" x14ac:dyDescent="0.3">
      <c r="A32" s="79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1"/>
      <c r="N32" s="63"/>
      <c r="O32" s="63"/>
      <c r="P32" s="33"/>
      <c r="Q32" s="34"/>
      <c r="R32" s="34"/>
      <c r="S32" s="34"/>
      <c r="T32" s="34"/>
      <c r="U32" s="34"/>
      <c r="V32" s="35"/>
    </row>
    <row r="33" spans="1:22" ht="7.2" customHeight="1" x14ac:dyDescent="0.3"/>
    <row r="34" spans="1:22" x14ac:dyDescent="0.3">
      <c r="A34" s="26" t="s">
        <v>132</v>
      </c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8"/>
    </row>
    <row r="35" spans="1:22" ht="22.5" customHeight="1" x14ac:dyDescent="0.3">
      <c r="A35" s="29" t="s">
        <v>198</v>
      </c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</row>
    <row r="36" spans="1:22" ht="22.5" customHeight="1" x14ac:dyDescent="0.3">
      <c r="A36" s="62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</row>
    <row r="37" spans="1:22" ht="22.5" customHeight="1" x14ac:dyDescent="0.3">
      <c r="A37" s="62"/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</row>
    <row r="38" spans="1:22" x14ac:dyDescent="0.3">
      <c r="A38" s="26" t="s">
        <v>133</v>
      </c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8"/>
    </row>
    <row r="40" spans="1:22" s="6" customFormat="1" ht="33.6" customHeight="1" x14ac:dyDescent="0.3">
      <c r="A40" s="20" t="s">
        <v>134</v>
      </c>
      <c r="B40" s="50"/>
      <c r="C40" s="51"/>
      <c r="D40" s="51"/>
      <c r="E40" s="51"/>
      <c r="F40" s="51"/>
      <c r="G40" s="51"/>
      <c r="H40" s="51"/>
      <c r="I40" s="51"/>
      <c r="J40" s="52"/>
      <c r="K40" s="53" t="s">
        <v>134</v>
      </c>
      <c r="L40" s="54"/>
      <c r="M40" s="55"/>
      <c r="N40" s="50"/>
      <c r="O40" s="51"/>
      <c r="P40" s="51"/>
      <c r="Q40" s="51"/>
      <c r="R40" s="51"/>
      <c r="S40" s="51"/>
      <c r="T40" s="51"/>
      <c r="U40" s="51"/>
      <c r="V40" s="52"/>
    </row>
    <row r="41" spans="1:22" s="6" customFormat="1" ht="43.2" customHeight="1" x14ac:dyDescent="0.3">
      <c r="A41" s="56"/>
      <c r="B41" s="57"/>
      <c r="C41" s="57"/>
      <c r="D41" s="57"/>
      <c r="E41" s="57"/>
      <c r="F41" s="57"/>
      <c r="G41" s="57"/>
      <c r="H41" s="57"/>
      <c r="I41" s="57"/>
      <c r="J41" s="58"/>
      <c r="K41" s="56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8"/>
    </row>
    <row r="42" spans="1:22" ht="409.05" customHeight="1" x14ac:dyDescent="0.3">
      <c r="A42" s="59"/>
      <c r="B42" s="60"/>
      <c r="C42" s="60"/>
      <c r="D42" s="60"/>
      <c r="E42" s="60"/>
      <c r="F42" s="60"/>
      <c r="G42" s="60"/>
      <c r="H42" s="60"/>
      <c r="I42" s="60"/>
      <c r="J42" s="61"/>
      <c r="K42" s="59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1"/>
    </row>
    <row r="44" spans="1:22" s="6" customFormat="1" ht="33.6" customHeight="1" x14ac:dyDescent="0.3">
      <c r="A44" s="20" t="s">
        <v>134</v>
      </c>
      <c r="B44" s="50"/>
      <c r="C44" s="51"/>
      <c r="D44" s="51"/>
      <c r="E44" s="51"/>
      <c r="F44" s="51"/>
      <c r="G44" s="51"/>
      <c r="H44" s="51"/>
      <c r="I44" s="51"/>
      <c r="J44" s="52"/>
      <c r="K44" s="53" t="s">
        <v>134</v>
      </c>
      <c r="L44" s="54"/>
      <c r="M44" s="55"/>
      <c r="N44" s="50"/>
      <c r="O44" s="51"/>
      <c r="P44" s="51"/>
      <c r="Q44" s="51"/>
      <c r="R44" s="51"/>
      <c r="S44" s="51"/>
      <c r="T44" s="51"/>
      <c r="U44" s="51"/>
      <c r="V44" s="52"/>
    </row>
    <row r="45" spans="1:22" s="6" customFormat="1" ht="49.8" customHeight="1" x14ac:dyDescent="0.3">
      <c r="A45" s="56"/>
      <c r="B45" s="57"/>
      <c r="C45" s="57"/>
      <c r="D45" s="57"/>
      <c r="E45" s="57"/>
      <c r="F45" s="57"/>
      <c r="G45" s="57"/>
      <c r="H45" s="57"/>
      <c r="I45" s="57"/>
      <c r="J45" s="58"/>
      <c r="K45" s="56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8"/>
    </row>
    <row r="46" spans="1:22" ht="409.2" customHeight="1" x14ac:dyDescent="0.3">
      <c r="A46" s="59"/>
      <c r="B46" s="60"/>
      <c r="C46" s="60"/>
      <c r="D46" s="60"/>
      <c r="E46" s="60"/>
      <c r="F46" s="60"/>
      <c r="G46" s="60"/>
      <c r="H46" s="60"/>
      <c r="I46" s="60"/>
      <c r="J46" s="61"/>
      <c r="K46" s="59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1"/>
    </row>
    <row r="48" spans="1:22" s="6" customFormat="1" ht="33.6" customHeight="1" x14ac:dyDescent="0.3">
      <c r="A48" s="20" t="s">
        <v>134</v>
      </c>
      <c r="B48" s="50"/>
      <c r="C48" s="51"/>
      <c r="D48" s="51"/>
      <c r="E48" s="51"/>
      <c r="F48" s="51"/>
      <c r="G48" s="51"/>
      <c r="H48" s="51"/>
      <c r="I48" s="51"/>
      <c r="J48" s="52"/>
      <c r="K48" s="53" t="s">
        <v>134</v>
      </c>
      <c r="L48" s="54"/>
      <c r="M48" s="55"/>
      <c r="N48" s="50"/>
      <c r="O48" s="51"/>
      <c r="P48" s="51"/>
      <c r="Q48" s="51"/>
      <c r="R48" s="51"/>
      <c r="S48" s="51"/>
      <c r="T48" s="51"/>
      <c r="U48" s="51"/>
      <c r="V48" s="52"/>
    </row>
    <row r="49" spans="1:22" s="6" customFormat="1" ht="33.6" customHeight="1" x14ac:dyDescent="0.3">
      <c r="A49" s="56"/>
      <c r="B49" s="57"/>
      <c r="C49" s="57"/>
      <c r="D49" s="57"/>
      <c r="E49" s="57"/>
      <c r="F49" s="57"/>
      <c r="G49" s="57"/>
      <c r="H49" s="57"/>
      <c r="I49" s="57"/>
      <c r="J49" s="58"/>
      <c r="K49" s="56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8"/>
    </row>
    <row r="50" spans="1:22" ht="409.05" customHeight="1" x14ac:dyDescent="0.3">
      <c r="A50" s="59"/>
      <c r="B50" s="60"/>
      <c r="C50" s="60"/>
      <c r="D50" s="60"/>
      <c r="E50" s="60"/>
      <c r="F50" s="60"/>
      <c r="G50" s="60"/>
      <c r="H50" s="60"/>
      <c r="I50" s="60"/>
      <c r="J50" s="61"/>
      <c r="K50" s="59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1"/>
    </row>
    <row r="51" spans="1:22" ht="23.4" customHeight="1" x14ac:dyDescent="0.3"/>
    <row r="52" spans="1:22" s="6" customFormat="1" ht="33.6" customHeight="1" x14ac:dyDescent="0.3">
      <c r="A52" s="20" t="s">
        <v>134</v>
      </c>
      <c r="B52" s="50"/>
      <c r="C52" s="51"/>
      <c r="D52" s="51"/>
      <c r="E52" s="51"/>
      <c r="F52" s="51"/>
      <c r="G52" s="51"/>
      <c r="H52" s="51"/>
      <c r="I52" s="51"/>
      <c r="J52" s="52"/>
      <c r="K52" s="53" t="s">
        <v>134</v>
      </c>
      <c r="L52" s="54"/>
      <c r="M52" s="55"/>
      <c r="N52" s="50"/>
      <c r="O52" s="51"/>
      <c r="P52" s="51"/>
      <c r="Q52" s="51"/>
      <c r="R52" s="51"/>
      <c r="S52" s="51"/>
      <c r="T52" s="51"/>
      <c r="U52" s="51"/>
      <c r="V52" s="52"/>
    </row>
    <row r="53" spans="1:22" s="6" customFormat="1" ht="43.2" customHeight="1" x14ac:dyDescent="0.3">
      <c r="A53" s="56"/>
      <c r="B53" s="57"/>
      <c r="C53" s="57"/>
      <c r="D53" s="57"/>
      <c r="E53" s="57"/>
      <c r="F53" s="57"/>
      <c r="G53" s="57"/>
      <c r="H53" s="57"/>
      <c r="I53" s="57"/>
      <c r="J53" s="58"/>
      <c r="K53" s="56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8"/>
    </row>
    <row r="54" spans="1:22" ht="409.05" customHeight="1" x14ac:dyDescent="0.3">
      <c r="A54" s="59"/>
      <c r="B54" s="60"/>
      <c r="C54" s="60"/>
      <c r="D54" s="60"/>
      <c r="E54" s="60"/>
      <c r="F54" s="60"/>
      <c r="G54" s="60"/>
      <c r="H54" s="60"/>
      <c r="I54" s="60"/>
      <c r="J54" s="61"/>
      <c r="K54" s="59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1"/>
    </row>
  </sheetData>
  <mergeCells count="92">
    <mergeCell ref="A24:V24"/>
    <mergeCell ref="A16:M22"/>
    <mergeCell ref="A15:M15"/>
    <mergeCell ref="P26:V26"/>
    <mergeCell ref="N16:O16"/>
    <mergeCell ref="N17:O17"/>
    <mergeCell ref="N18:O18"/>
    <mergeCell ref="N19:O19"/>
    <mergeCell ref="N20:O20"/>
    <mergeCell ref="P18:V18"/>
    <mergeCell ref="P19:V19"/>
    <mergeCell ref="P20:V20"/>
    <mergeCell ref="P21:V21"/>
    <mergeCell ref="P22:V22"/>
    <mergeCell ref="A4:A5"/>
    <mergeCell ref="B4:B5"/>
    <mergeCell ref="K4:M4"/>
    <mergeCell ref="K5:M5"/>
    <mergeCell ref="R4:S4"/>
    <mergeCell ref="O5:P5"/>
    <mergeCell ref="Q5:V5"/>
    <mergeCell ref="A8:B8"/>
    <mergeCell ref="A7:C7"/>
    <mergeCell ref="E7:G7"/>
    <mergeCell ref="E8:F9"/>
    <mergeCell ref="G8:G9"/>
    <mergeCell ref="A34:V34"/>
    <mergeCell ref="M11:V11"/>
    <mergeCell ref="M12:V12"/>
    <mergeCell ref="A12:B12"/>
    <mergeCell ref="E10:F11"/>
    <mergeCell ref="G10:G11"/>
    <mergeCell ref="A10:B10"/>
    <mergeCell ref="A11:B11"/>
    <mergeCell ref="I12:L12"/>
    <mergeCell ref="A25:M25"/>
    <mergeCell ref="A26:M32"/>
    <mergeCell ref="N21:O21"/>
    <mergeCell ref="N22:O22"/>
    <mergeCell ref="N15:V15"/>
    <mergeCell ref="N25:V25"/>
    <mergeCell ref="N26:O26"/>
    <mergeCell ref="P32:V32"/>
    <mergeCell ref="N31:O31"/>
    <mergeCell ref="N32:O32"/>
    <mergeCell ref="N27:O27"/>
    <mergeCell ref="N28:O28"/>
    <mergeCell ref="N29:O29"/>
    <mergeCell ref="N30:O30"/>
    <mergeCell ref="P27:V27"/>
    <mergeCell ref="P28:V28"/>
    <mergeCell ref="P29:V29"/>
    <mergeCell ref="P30:V30"/>
    <mergeCell ref="P31:V31"/>
    <mergeCell ref="B40:J40"/>
    <mergeCell ref="K40:M40"/>
    <mergeCell ref="A35:V37"/>
    <mergeCell ref="N40:V40"/>
    <mergeCell ref="A41:J42"/>
    <mergeCell ref="K41:V42"/>
    <mergeCell ref="A38:V38"/>
    <mergeCell ref="B44:J44"/>
    <mergeCell ref="K44:M44"/>
    <mergeCell ref="N44:V44"/>
    <mergeCell ref="A45:J46"/>
    <mergeCell ref="K45:V46"/>
    <mergeCell ref="B48:J48"/>
    <mergeCell ref="K48:M48"/>
    <mergeCell ref="N48:V48"/>
    <mergeCell ref="K49:V50"/>
    <mergeCell ref="A49:J50"/>
    <mergeCell ref="B52:J52"/>
    <mergeCell ref="K52:M52"/>
    <mergeCell ref="N52:V52"/>
    <mergeCell ref="A53:J54"/>
    <mergeCell ref="K53:V54"/>
    <mergeCell ref="A14:V14"/>
    <mergeCell ref="M8:V8"/>
    <mergeCell ref="P16:V16"/>
    <mergeCell ref="P17:V17"/>
    <mergeCell ref="A1:V2"/>
    <mergeCell ref="I8:L8"/>
    <mergeCell ref="I9:L9"/>
    <mergeCell ref="I10:L10"/>
    <mergeCell ref="I11:L11"/>
    <mergeCell ref="H5:I5"/>
    <mergeCell ref="D4:E4"/>
    <mergeCell ref="D5:E5"/>
    <mergeCell ref="I7:V7"/>
    <mergeCell ref="A9:B9"/>
    <mergeCell ref="M9:V9"/>
    <mergeCell ref="M10:V10"/>
  </mergeCells>
  <pageMargins left="0.35433070866141736" right="0.23622047244094491" top="0.43307086614173229" bottom="0.43307086614173229" header="0.31496062992125984" footer="0.31496062992125984"/>
  <pageSetup paperSize="9" orientation="landscape" r:id="rId1"/>
  <drawing r:id="rId2"/>
  <legacyDrawing r:id="rId3"/>
  <controls>
    <mc:AlternateContent xmlns:mc="http://schemas.openxmlformats.org/markup-compatibility/2006">
      <mc:Choice Requires="x14">
        <control shapeId="1052" r:id="rId4" name="CommandButton1">
          <controlPr defaultSize="0" autoLine="0" r:id="rId5">
            <anchor moveWithCells="1">
              <from>
                <xdr:col>18</xdr:col>
                <xdr:colOff>99060</xdr:colOff>
                <xdr:row>0</xdr:row>
                <xdr:rowOff>68580</xdr:rowOff>
              </from>
              <to>
                <xdr:col>21</xdr:col>
                <xdr:colOff>449580</xdr:colOff>
                <xdr:row>1</xdr:row>
                <xdr:rowOff>190500</xdr:rowOff>
              </to>
            </anchor>
          </controlPr>
        </control>
      </mc:Choice>
      <mc:Fallback>
        <control shapeId="1052" r:id="rId4" name="CommandButton1"/>
      </mc:Fallback>
    </mc:AlternateContent>
    <mc:AlternateContent xmlns:mc="http://schemas.openxmlformats.org/markup-compatibility/2006">
      <mc:Choice Requires="x14">
        <control shapeId="1053" r:id="rId6" name="CommandButton2">
          <controlPr defaultSize="0" autoLine="0" r:id="rId7">
            <anchor moveWithCells="1">
              <from>
                <xdr:col>23</xdr:col>
                <xdr:colOff>182880</xdr:colOff>
                <xdr:row>2</xdr:row>
                <xdr:rowOff>68580</xdr:rowOff>
              </from>
              <to>
                <xdr:col>25</xdr:col>
                <xdr:colOff>388620</xdr:colOff>
                <xdr:row>4</xdr:row>
                <xdr:rowOff>190500</xdr:rowOff>
              </to>
            </anchor>
          </controlPr>
        </control>
      </mc:Choice>
      <mc:Fallback>
        <control shapeId="1053" r:id="rId6" name="CommandButton2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2000000}">
          <x14:formula1>
            <xm:f>APOIO!$A$2:$A$31</xm:f>
          </x14:formula1>
          <xm:sqref>R4</xm:sqref>
        </x14:dataValidation>
        <x14:dataValidation type="list" allowBlank="1" showInputMessage="1" showErrorMessage="1" xr:uid="{00000000-0002-0000-0000-000003000000}">
          <x14:formula1>
            <xm:f>APOIO!$G$2:$G$3</xm:f>
          </x14:formula1>
          <xm:sqref>C8:C12</xm:sqref>
        </x14:dataValidation>
        <x14:dataValidation type="list" allowBlank="1" showInputMessage="1" showErrorMessage="1" xr:uid="{00000000-0002-0000-0000-000004000000}">
          <x14:formula1>
            <xm:f>APOIO!$K$2:$K$5</xm:f>
          </x14:formula1>
          <xm:sqref>N17:N22 N27:N32</xm:sqref>
        </x14:dataValidation>
        <x14:dataValidation type="list" allowBlank="1" showInputMessage="1" showErrorMessage="1" xr:uid="{00000000-0002-0000-0000-000005000000}">
          <x14:formula1>
            <xm:f>APOIO!$I$2:$I$101</xm:f>
          </x14:formula1>
          <xm:sqref>J13:N13</xm:sqref>
        </x14:dataValidation>
        <x14:dataValidation type="list" allowBlank="1" showInputMessage="1" showErrorMessage="1" xr:uid="{D3552DAF-79D9-4AF5-8319-F1E4EA437F07}">
          <x14:formula1>
            <xm:f>APOIO!$I$2:$I$51</xm:f>
          </x14:formula1>
          <xm:sqref>I8:L12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H1"/>
  <sheetViews>
    <sheetView workbookViewId="0">
      <selection activeCell="A2" sqref="A2"/>
    </sheetView>
  </sheetViews>
  <sheetFormatPr defaultRowHeight="14.4" x14ac:dyDescent="0.3"/>
  <cols>
    <col min="1" max="1" width="12.44140625" bestFit="1" customWidth="1"/>
    <col min="3" max="3" width="13.77734375" bestFit="1" customWidth="1"/>
  </cols>
  <sheetData>
    <row r="1" spans="1:8" s="25" customFormat="1" ht="14.4" customHeight="1" x14ac:dyDescent="0.3">
      <c r="A1" s="23" t="s">
        <v>135</v>
      </c>
      <c r="B1" s="23" t="s">
        <v>146</v>
      </c>
      <c r="C1" s="23" t="s">
        <v>1</v>
      </c>
      <c r="D1" s="23" t="s">
        <v>147</v>
      </c>
      <c r="E1" s="24" t="s">
        <v>148</v>
      </c>
      <c r="F1" s="24" t="s">
        <v>149</v>
      </c>
      <c r="G1" s="24" t="s">
        <v>141</v>
      </c>
      <c r="H1" s="24" t="s">
        <v>150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N101"/>
  <sheetViews>
    <sheetView zoomScale="70" zoomScaleNormal="70" workbookViewId="0">
      <selection activeCell="B27" sqref="B27"/>
    </sheetView>
  </sheetViews>
  <sheetFormatPr defaultColWidth="9.109375" defaultRowHeight="14.4" x14ac:dyDescent="0.3"/>
  <cols>
    <col min="1" max="1" width="11.5546875" style="1" customWidth="1"/>
    <col min="2" max="2" width="55.44140625" style="1" bestFit="1" customWidth="1"/>
    <col min="3" max="3" width="19.6640625" style="1" bestFit="1" customWidth="1"/>
    <col min="4" max="5" width="11.44140625" style="1" bestFit="1" customWidth="1"/>
    <col min="6" max="6" width="9.109375" style="1"/>
    <col min="7" max="7" width="17.88671875" style="1" bestFit="1" customWidth="1"/>
    <col min="8" max="8" width="9.109375" style="1"/>
    <col min="9" max="9" width="30.33203125" style="1" bestFit="1" customWidth="1"/>
    <col min="10" max="10" width="9.109375" style="1"/>
    <col min="11" max="11" width="27.5546875" style="1" customWidth="1"/>
    <col min="12" max="12" width="9.109375" style="1"/>
    <col min="13" max="13" width="14.88671875" style="1" customWidth="1"/>
    <col min="14" max="14" width="22" style="1" bestFit="1" customWidth="1"/>
    <col min="15" max="16384" width="9.109375" style="1"/>
  </cols>
  <sheetData>
    <row r="1" spans="1:14" x14ac:dyDescent="0.3">
      <c r="A1" s="3" t="s">
        <v>143</v>
      </c>
      <c r="B1" s="3" t="s">
        <v>144</v>
      </c>
      <c r="C1" s="3" t="s">
        <v>12</v>
      </c>
      <c r="D1" s="3" t="s">
        <v>13</v>
      </c>
      <c r="E1" s="3" t="s">
        <v>140</v>
      </c>
      <c r="G1" s="3" t="s">
        <v>14</v>
      </c>
      <c r="I1" s="3" t="s">
        <v>4</v>
      </c>
      <c r="K1" s="3" t="s">
        <v>122</v>
      </c>
      <c r="M1" s="3" t="s">
        <v>139</v>
      </c>
      <c r="N1" s="3" t="s">
        <v>138</v>
      </c>
    </row>
    <row r="2" spans="1:14" x14ac:dyDescent="0.3">
      <c r="A2" s="1" t="s">
        <v>157</v>
      </c>
      <c r="B2" s="2" t="s">
        <v>175</v>
      </c>
      <c r="C2" s="2" t="s">
        <v>152</v>
      </c>
      <c r="D2" s="2" t="s">
        <v>153</v>
      </c>
      <c r="E2" s="2" t="s">
        <v>142</v>
      </c>
      <c r="G2" s="2" t="s">
        <v>15</v>
      </c>
      <c r="I2" s="2" t="s">
        <v>20</v>
      </c>
      <c r="K2" s="2" t="s">
        <v>125</v>
      </c>
      <c r="M2" s="2">
        <v>1111</v>
      </c>
      <c r="N2" s="2" t="s">
        <v>156</v>
      </c>
    </row>
    <row r="3" spans="1:14" x14ac:dyDescent="0.3">
      <c r="A3" s="1" t="s">
        <v>158</v>
      </c>
      <c r="B3" s="2" t="s">
        <v>176</v>
      </c>
      <c r="C3" s="2" t="s">
        <v>152</v>
      </c>
      <c r="D3" s="2" t="s">
        <v>153</v>
      </c>
      <c r="E3" s="2" t="s">
        <v>142</v>
      </c>
      <c r="G3" s="2" t="s">
        <v>16</v>
      </c>
      <c r="I3" s="2" t="s">
        <v>21</v>
      </c>
      <c r="K3" s="2" t="s">
        <v>123</v>
      </c>
      <c r="M3" s="2">
        <v>2222</v>
      </c>
      <c r="N3" s="2" t="s">
        <v>155</v>
      </c>
    </row>
    <row r="4" spans="1:14" x14ac:dyDescent="0.3">
      <c r="A4" s="1" t="s">
        <v>159</v>
      </c>
      <c r="B4" s="2" t="s">
        <v>177</v>
      </c>
      <c r="C4" s="2" t="s">
        <v>152</v>
      </c>
      <c r="D4" s="2" t="s">
        <v>153</v>
      </c>
      <c r="E4" s="2" t="s">
        <v>142</v>
      </c>
      <c r="I4" s="2" t="s">
        <v>22</v>
      </c>
      <c r="K4" s="2" t="s">
        <v>124</v>
      </c>
      <c r="M4" s="2">
        <v>3333</v>
      </c>
      <c r="N4" s="2" t="s">
        <v>154</v>
      </c>
    </row>
    <row r="5" spans="1:14" x14ac:dyDescent="0.3">
      <c r="A5" s="1" t="s">
        <v>160</v>
      </c>
      <c r="B5" s="2" t="s">
        <v>178</v>
      </c>
      <c r="C5" s="2" t="s">
        <v>152</v>
      </c>
      <c r="D5" s="2" t="s">
        <v>153</v>
      </c>
      <c r="E5" s="2" t="s">
        <v>142</v>
      </c>
      <c r="I5" s="2" t="s">
        <v>23</v>
      </c>
      <c r="K5" s="2" t="s">
        <v>126</v>
      </c>
    </row>
    <row r="6" spans="1:14" x14ac:dyDescent="0.3">
      <c r="A6" s="1" t="s">
        <v>161</v>
      </c>
      <c r="B6" s="2" t="s">
        <v>179</v>
      </c>
      <c r="C6" s="2" t="s">
        <v>152</v>
      </c>
      <c r="D6" s="2" t="s">
        <v>153</v>
      </c>
      <c r="E6" s="2" t="s">
        <v>142</v>
      </c>
      <c r="I6" s="2" t="s">
        <v>24</v>
      </c>
    </row>
    <row r="7" spans="1:14" x14ac:dyDescent="0.3">
      <c r="A7" s="1" t="s">
        <v>162</v>
      </c>
      <c r="B7" s="2" t="s">
        <v>180</v>
      </c>
      <c r="C7" s="2" t="s">
        <v>152</v>
      </c>
      <c r="D7" s="2" t="s">
        <v>153</v>
      </c>
      <c r="E7" s="2" t="s">
        <v>142</v>
      </c>
      <c r="I7" s="2" t="s">
        <v>25</v>
      </c>
    </row>
    <row r="8" spans="1:14" x14ac:dyDescent="0.3">
      <c r="A8" s="1" t="s">
        <v>163</v>
      </c>
      <c r="B8" s="2" t="s">
        <v>181</v>
      </c>
      <c r="C8" s="2" t="s">
        <v>152</v>
      </c>
      <c r="D8" s="2" t="s">
        <v>153</v>
      </c>
      <c r="E8" s="2" t="s">
        <v>142</v>
      </c>
      <c r="I8" s="2" t="s">
        <v>26</v>
      </c>
    </row>
    <row r="9" spans="1:14" x14ac:dyDescent="0.3">
      <c r="A9" s="1" t="s">
        <v>164</v>
      </c>
      <c r="B9" s="2" t="s">
        <v>182</v>
      </c>
      <c r="C9" s="2" t="s">
        <v>152</v>
      </c>
      <c r="D9" s="2" t="s">
        <v>153</v>
      </c>
      <c r="E9" s="2" t="s">
        <v>142</v>
      </c>
      <c r="I9" s="2" t="s">
        <v>27</v>
      </c>
    </row>
    <row r="10" spans="1:14" x14ac:dyDescent="0.3">
      <c r="A10" s="1" t="s">
        <v>165</v>
      </c>
      <c r="B10" s="2" t="s">
        <v>183</v>
      </c>
      <c r="C10" s="2" t="s">
        <v>152</v>
      </c>
      <c r="D10" s="2" t="s">
        <v>153</v>
      </c>
      <c r="E10" s="2" t="s">
        <v>142</v>
      </c>
      <c r="I10" s="2" t="s">
        <v>28</v>
      </c>
    </row>
    <row r="11" spans="1:14" x14ac:dyDescent="0.3">
      <c r="A11" s="1" t="s">
        <v>166</v>
      </c>
      <c r="B11" s="2" t="s">
        <v>184</v>
      </c>
      <c r="C11" s="2" t="s">
        <v>152</v>
      </c>
      <c r="D11" s="2" t="s">
        <v>153</v>
      </c>
      <c r="E11" s="2" t="s">
        <v>142</v>
      </c>
      <c r="I11" s="2" t="s">
        <v>29</v>
      </c>
    </row>
    <row r="12" spans="1:14" x14ac:dyDescent="0.3">
      <c r="A12" s="1" t="s">
        <v>167</v>
      </c>
      <c r="B12" s="2" t="s">
        <v>185</v>
      </c>
      <c r="C12" s="2" t="s">
        <v>152</v>
      </c>
      <c r="D12" s="2" t="s">
        <v>153</v>
      </c>
      <c r="E12" s="2" t="s">
        <v>142</v>
      </c>
      <c r="I12" s="2" t="s">
        <v>30</v>
      </c>
    </row>
    <row r="13" spans="1:14" x14ac:dyDescent="0.3">
      <c r="A13" s="1" t="s">
        <v>168</v>
      </c>
      <c r="B13" s="2" t="s">
        <v>186</v>
      </c>
      <c r="C13" s="2" t="s">
        <v>152</v>
      </c>
      <c r="D13" s="2" t="s">
        <v>153</v>
      </c>
      <c r="E13" s="2" t="s">
        <v>142</v>
      </c>
      <c r="I13" s="2" t="s">
        <v>31</v>
      </c>
    </row>
    <row r="14" spans="1:14" x14ac:dyDescent="0.3">
      <c r="A14" s="1" t="s">
        <v>169</v>
      </c>
      <c r="B14" s="2" t="s">
        <v>187</v>
      </c>
      <c r="C14" s="2" t="s">
        <v>152</v>
      </c>
      <c r="D14" s="2" t="s">
        <v>153</v>
      </c>
      <c r="E14" s="2" t="s">
        <v>142</v>
      </c>
      <c r="I14" s="2" t="s">
        <v>32</v>
      </c>
    </row>
    <row r="15" spans="1:14" x14ac:dyDescent="0.3">
      <c r="A15" s="1" t="s">
        <v>170</v>
      </c>
      <c r="B15" s="2" t="s">
        <v>188</v>
      </c>
      <c r="C15" s="2" t="s">
        <v>152</v>
      </c>
      <c r="D15" s="2" t="s">
        <v>153</v>
      </c>
      <c r="E15" s="2" t="s">
        <v>142</v>
      </c>
      <c r="I15" s="2" t="s">
        <v>33</v>
      </c>
    </row>
    <row r="16" spans="1:14" x14ac:dyDescent="0.3">
      <c r="A16" s="1" t="s">
        <v>171</v>
      </c>
      <c r="B16" s="2" t="s">
        <v>189</v>
      </c>
      <c r="C16" s="2" t="s">
        <v>152</v>
      </c>
      <c r="D16" s="2" t="s">
        <v>153</v>
      </c>
      <c r="E16" s="2" t="s">
        <v>142</v>
      </c>
      <c r="I16" s="2" t="s">
        <v>34</v>
      </c>
    </row>
    <row r="17" spans="1:9" x14ac:dyDescent="0.3">
      <c r="A17" s="1" t="s">
        <v>172</v>
      </c>
      <c r="B17" s="2" t="s">
        <v>190</v>
      </c>
      <c r="C17" s="2" t="s">
        <v>152</v>
      </c>
      <c r="D17" s="2" t="s">
        <v>153</v>
      </c>
      <c r="E17" s="2" t="s">
        <v>142</v>
      </c>
      <c r="I17" s="2" t="s">
        <v>35</v>
      </c>
    </row>
    <row r="18" spans="1:9" x14ac:dyDescent="0.3">
      <c r="A18" s="1" t="s">
        <v>173</v>
      </c>
      <c r="B18" s="2" t="s">
        <v>191</v>
      </c>
      <c r="C18" s="2" t="s">
        <v>152</v>
      </c>
      <c r="D18" s="2" t="s">
        <v>153</v>
      </c>
      <c r="E18" s="2" t="s">
        <v>142</v>
      </c>
      <c r="I18" s="2" t="s">
        <v>36</v>
      </c>
    </row>
    <row r="19" spans="1:9" x14ac:dyDescent="0.3">
      <c r="A19" s="1" t="s">
        <v>174</v>
      </c>
      <c r="B19" s="2" t="s">
        <v>192</v>
      </c>
      <c r="C19" s="2" t="s">
        <v>152</v>
      </c>
      <c r="D19" s="2" t="s">
        <v>153</v>
      </c>
      <c r="E19" s="2" t="s">
        <v>142</v>
      </c>
      <c r="I19" s="2" t="s">
        <v>37</v>
      </c>
    </row>
    <row r="20" spans="1:9" ht="16.8" x14ac:dyDescent="0.3">
      <c r="A20" s="4"/>
      <c r="B20" s="2"/>
      <c r="C20" s="2"/>
      <c r="D20" s="2"/>
      <c r="E20" s="2"/>
      <c r="I20" s="2" t="s">
        <v>38</v>
      </c>
    </row>
    <row r="21" spans="1:9" ht="16.8" x14ac:dyDescent="0.3">
      <c r="A21" s="4"/>
      <c r="B21" s="2"/>
      <c r="C21" s="2"/>
      <c r="D21" s="2"/>
      <c r="E21" s="2"/>
      <c r="I21" s="2" t="s">
        <v>39</v>
      </c>
    </row>
    <row r="22" spans="1:9" ht="16.8" x14ac:dyDescent="0.3">
      <c r="A22" s="4"/>
      <c r="B22" s="2"/>
      <c r="C22" s="2"/>
      <c r="D22" s="2"/>
      <c r="E22" s="2"/>
      <c r="I22" s="2" t="s">
        <v>40</v>
      </c>
    </row>
    <row r="23" spans="1:9" ht="16.8" x14ac:dyDescent="0.3">
      <c r="A23" s="4"/>
      <c r="B23" s="2"/>
      <c r="C23" s="2"/>
      <c r="D23" s="2"/>
      <c r="E23" s="2"/>
      <c r="I23" s="2" t="s">
        <v>41</v>
      </c>
    </row>
    <row r="24" spans="1:9" ht="16.8" x14ac:dyDescent="0.3">
      <c r="A24" s="4"/>
      <c r="B24" s="2"/>
      <c r="C24" s="2"/>
      <c r="D24" s="2"/>
      <c r="E24" s="2"/>
      <c r="I24" s="2" t="s">
        <v>42</v>
      </c>
    </row>
    <row r="25" spans="1:9" ht="16.8" x14ac:dyDescent="0.3">
      <c r="A25" s="4"/>
      <c r="B25" s="2"/>
      <c r="C25" s="2"/>
      <c r="D25" s="2"/>
      <c r="E25" s="2"/>
      <c r="I25" s="2" t="s">
        <v>43</v>
      </c>
    </row>
    <row r="26" spans="1:9" ht="16.8" x14ac:dyDescent="0.3">
      <c r="A26" s="4"/>
      <c r="B26" s="2"/>
      <c r="C26" s="2"/>
      <c r="D26" s="2"/>
      <c r="E26" s="2"/>
      <c r="I26" s="2" t="s">
        <v>44</v>
      </c>
    </row>
    <row r="27" spans="1:9" ht="16.8" x14ac:dyDescent="0.3">
      <c r="A27" s="4"/>
      <c r="B27" s="2"/>
      <c r="C27" s="2"/>
      <c r="D27" s="2"/>
      <c r="E27" s="2"/>
      <c r="I27" s="2" t="s">
        <v>45</v>
      </c>
    </row>
    <row r="28" spans="1:9" ht="16.8" x14ac:dyDescent="0.3">
      <c r="A28" s="4"/>
      <c r="B28" s="2"/>
      <c r="C28" s="2"/>
      <c r="D28" s="2"/>
      <c r="E28" s="2"/>
      <c r="I28" s="2" t="s">
        <v>46</v>
      </c>
    </row>
    <row r="29" spans="1:9" ht="16.8" x14ac:dyDescent="0.3">
      <c r="A29" s="4"/>
      <c r="B29" s="2"/>
      <c r="C29" s="2"/>
      <c r="D29" s="2"/>
      <c r="E29" s="2"/>
      <c r="I29" s="2" t="s">
        <v>47</v>
      </c>
    </row>
    <row r="30" spans="1:9" ht="16.8" x14ac:dyDescent="0.3">
      <c r="A30" s="4"/>
      <c r="B30" s="2"/>
      <c r="C30" s="2"/>
      <c r="D30" s="2"/>
      <c r="E30" s="2"/>
      <c r="I30" s="2" t="s">
        <v>48</v>
      </c>
    </row>
    <row r="31" spans="1:9" ht="16.8" x14ac:dyDescent="0.3">
      <c r="A31" s="4"/>
      <c r="B31" s="2"/>
      <c r="C31" s="2"/>
      <c r="D31" s="2"/>
      <c r="E31" s="2"/>
      <c r="I31" s="2" t="s">
        <v>49</v>
      </c>
    </row>
    <row r="32" spans="1:9" x14ac:dyDescent="0.3">
      <c r="I32" s="2" t="s">
        <v>50</v>
      </c>
    </row>
    <row r="33" spans="9:9" x14ac:dyDescent="0.3">
      <c r="I33" s="2" t="s">
        <v>51</v>
      </c>
    </row>
    <row r="34" spans="9:9" x14ac:dyDescent="0.3">
      <c r="I34" s="2" t="s">
        <v>52</v>
      </c>
    </row>
    <row r="35" spans="9:9" x14ac:dyDescent="0.3">
      <c r="I35" s="2" t="s">
        <v>53</v>
      </c>
    </row>
    <row r="36" spans="9:9" x14ac:dyDescent="0.3">
      <c r="I36" s="2" t="s">
        <v>54</v>
      </c>
    </row>
    <row r="37" spans="9:9" x14ac:dyDescent="0.3">
      <c r="I37" s="2" t="s">
        <v>55</v>
      </c>
    </row>
    <row r="38" spans="9:9" x14ac:dyDescent="0.3">
      <c r="I38" s="2" t="s">
        <v>56</v>
      </c>
    </row>
    <row r="39" spans="9:9" x14ac:dyDescent="0.3">
      <c r="I39" s="2" t="s">
        <v>57</v>
      </c>
    </row>
    <row r="40" spans="9:9" x14ac:dyDescent="0.3">
      <c r="I40" s="2" t="s">
        <v>58</v>
      </c>
    </row>
    <row r="41" spans="9:9" x14ac:dyDescent="0.3">
      <c r="I41" s="2" t="s">
        <v>59</v>
      </c>
    </row>
    <row r="42" spans="9:9" x14ac:dyDescent="0.3">
      <c r="I42" s="2" t="s">
        <v>60</v>
      </c>
    </row>
    <row r="43" spans="9:9" x14ac:dyDescent="0.3">
      <c r="I43" s="2" t="s">
        <v>61</v>
      </c>
    </row>
    <row r="44" spans="9:9" x14ac:dyDescent="0.3">
      <c r="I44" s="2" t="s">
        <v>62</v>
      </c>
    </row>
    <row r="45" spans="9:9" x14ac:dyDescent="0.3">
      <c r="I45" s="2" t="s">
        <v>63</v>
      </c>
    </row>
    <row r="46" spans="9:9" x14ac:dyDescent="0.3">
      <c r="I46" s="2" t="s">
        <v>64</v>
      </c>
    </row>
    <row r="47" spans="9:9" x14ac:dyDescent="0.3">
      <c r="I47" s="2" t="s">
        <v>65</v>
      </c>
    </row>
    <row r="48" spans="9:9" x14ac:dyDescent="0.3">
      <c r="I48" s="2" t="s">
        <v>66</v>
      </c>
    </row>
    <row r="49" spans="9:9" x14ac:dyDescent="0.3">
      <c r="I49" s="2" t="s">
        <v>67</v>
      </c>
    </row>
    <row r="50" spans="9:9" x14ac:dyDescent="0.3">
      <c r="I50" s="2" t="s">
        <v>68</v>
      </c>
    </row>
    <row r="51" spans="9:9" x14ac:dyDescent="0.3">
      <c r="I51" s="2" t="s">
        <v>69</v>
      </c>
    </row>
    <row r="52" spans="9:9" x14ac:dyDescent="0.3">
      <c r="I52" s="2" t="s">
        <v>70</v>
      </c>
    </row>
    <row r="53" spans="9:9" x14ac:dyDescent="0.3">
      <c r="I53" s="2" t="s">
        <v>71</v>
      </c>
    </row>
    <row r="54" spans="9:9" x14ac:dyDescent="0.3">
      <c r="I54" s="2" t="s">
        <v>72</v>
      </c>
    </row>
    <row r="55" spans="9:9" x14ac:dyDescent="0.3">
      <c r="I55" s="2" t="s">
        <v>73</v>
      </c>
    </row>
    <row r="56" spans="9:9" x14ac:dyDescent="0.3">
      <c r="I56" s="2" t="s">
        <v>74</v>
      </c>
    </row>
    <row r="57" spans="9:9" x14ac:dyDescent="0.3">
      <c r="I57" s="2" t="s">
        <v>75</v>
      </c>
    </row>
    <row r="58" spans="9:9" x14ac:dyDescent="0.3">
      <c r="I58" s="2" t="s">
        <v>76</v>
      </c>
    </row>
    <row r="59" spans="9:9" x14ac:dyDescent="0.3">
      <c r="I59" s="2" t="s">
        <v>77</v>
      </c>
    </row>
    <row r="60" spans="9:9" x14ac:dyDescent="0.3">
      <c r="I60" s="2" t="s">
        <v>78</v>
      </c>
    </row>
    <row r="61" spans="9:9" x14ac:dyDescent="0.3">
      <c r="I61" s="2" t="s">
        <v>79</v>
      </c>
    </row>
    <row r="62" spans="9:9" x14ac:dyDescent="0.3">
      <c r="I62" s="2" t="s">
        <v>80</v>
      </c>
    </row>
    <row r="63" spans="9:9" x14ac:dyDescent="0.3">
      <c r="I63" s="2" t="s">
        <v>81</v>
      </c>
    </row>
    <row r="64" spans="9:9" x14ac:dyDescent="0.3">
      <c r="I64" s="2" t="s">
        <v>82</v>
      </c>
    </row>
    <row r="65" spans="9:9" x14ac:dyDescent="0.3">
      <c r="I65" s="2" t="s">
        <v>83</v>
      </c>
    </row>
    <row r="66" spans="9:9" x14ac:dyDescent="0.3">
      <c r="I66" s="2" t="s">
        <v>84</v>
      </c>
    </row>
    <row r="67" spans="9:9" x14ac:dyDescent="0.3">
      <c r="I67" s="2" t="s">
        <v>85</v>
      </c>
    </row>
    <row r="68" spans="9:9" x14ac:dyDescent="0.3">
      <c r="I68" s="2" t="s">
        <v>86</v>
      </c>
    </row>
    <row r="69" spans="9:9" x14ac:dyDescent="0.3">
      <c r="I69" s="2" t="s">
        <v>87</v>
      </c>
    </row>
    <row r="70" spans="9:9" x14ac:dyDescent="0.3">
      <c r="I70" s="2" t="s">
        <v>88</v>
      </c>
    </row>
    <row r="71" spans="9:9" x14ac:dyDescent="0.3">
      <c r="I71" s="2" t="s">
        <v>89</v>
      </c>
    </row>
    <row r="72" spans="9:9" x14ac:dyDescent="0.3">
      <c r="I72" s="2" t="s">
        <v>90</v>
      </c>
    </row>
    <row r="73" spans="9:9" x14ac:dyDescent="0.3">
      <c r="I73" s="2" t="s">
        <v>91</v>
      </c>
    </row>
    <row r="74" spans="9:9" x14ac:dyDescent="0.3">
      <c r="I74" s="2" t="s">
        <v>92</v>
      </c>
    </row>
    <row r="75" spans="9:9" x14ac:dyDescent="0.3">
      <c r="I75" s="2" t="s">
        <v>93</v>
      </c>
    </row>
    <row r="76" spans="9:9" x14ac:dyDescent="0.3">
      <c r="I76" s="2" t="s">
        <v>94</v>
      </c>
    </row>
    <row r="77" spans="9:9" x14ac:dyDescent="0.3">
      <c r="I77" s="2" t="s">
        <v>95</v>
      </c>
    </row>
    <row r="78" spans="9:9" x14ac:dyDescent="0.3">
      <c r="I78" s="2" t="s">
        <v>96</v>
      </c>
    </row>
    <row r="79" spans="9:9" x14ac:dyDescent="0.3">
      <c r="I79" s="2" t="s">
        <v>97</v>
      </c>
    </row>
    <row r="80" spans="9:9" x14ac:dyDescent="0.3">
      <c r="I80" s="2" t="s">
        <v>98</v>
      </c>
    </row>
    <row r="81" spans="9:9" x14ac:dyDescent="0.3">
      <c r="I81" s="2" t="s">
        <v>99</v>
      </c>
    </row>
    <row r="82" spans="9:9" x14ac:dyDescent="0.3">
      <c r="I82" s="2" t="s">
        <v>100</v>
      </c>
    </row>
    <row r="83" spans="9:9" x14ac:dyDescent="0.3">
      <c r="I83" s="2" t="s">
        <v>101</v>
      </c>
    </row>
    <row r="84" spans="9:9" x14ac:dyDescent="0.3">
      <c r="I84" s="2" t="s">
        <v>102</v>
      </c>
    </row>
    <row r="85" spans="9:9" x14ac:dyDescent="0.3">
      <c r="I85" s="2" t="s">
        <v>103</v>
      </c>
    </row>
    <row r="86" spans="9:9" x14ac:dyDescent="0.3">
      <c r="I86" s="2" t="s">
        <v>104</v>
      </c>
    </row>
    <row r="87" spans="9:9" x14ac:dyDescent="0.3">
      <c r="I87" s="2" t="s">
        <v>105</v>
      </c>
    </row>
    <row r="88" spans="9:9" x14ac:dyDescent="0.3">
      <c r="I88" s="2" t="s">
        <v>106</v>
      </c>
    </row>
    <row r="89" spans="9:9" x14ac:dyDescent="0.3">
      <c r="I89" s="2" t="s">
        <v>107</v>
      </c>
    </row>
    <row r="90" spans="9:9" x14ac:dyDescent="0.3">
      <c r="I90" s="2" t="s">
        <v>108</v>
      </c>
    </row>
    <row r="91" spans="9:9" x14ac:dyDescent="0.3">
      <c r="I91" s="2" t="s">
        <v>109</v>
      </c>
    </row>
    <row r="92" spans="9:9" x14ac:dyDescent="0.3">
      <c r="I92" s="2" t="s">
        <v>110</v>
      </c>
    </row>
    <row r="93" spans="9:9" x14ac:dyDescent="0.3">
      <c r="I93" s="2" t="s">
        <v>111</v>
      </c>
    </row>
    <row r="94" spans="9:9" x14ac:dyDescent="0.3">
      <c r="I94" s="2" t="s">
        <v>112</v>
      </c>
    </row>
    <row r="95" spans="9:9" x14ac:dyDescent="0.3">
      <c r="I95" s="2" t="s">
        <v>113</v>
      </c>
    </row>
    <row r="96" spans="9:9" x14ac:dyDescent="0.3">
      <c r="I96" s="2" t="s">
        <v>114</v>
      </c>
    </row>
    <row r="97" spans="9:9" x14ac:dyDescent="0.3">
      <c r="I97" s="2" t="s">
        <v>115</v>
      </c>
    </row>
    <row r="98" spans="9:9" x14ac:dyDescent="0.3">
      <c r="I98" s="2" t="s">
        <v>116</v>
      </c>
    </row>
    <row r="99" spans="9:9" x14ac:dyDescent="0.3">
      <c r="I99" s="2" t="s">
        <v>117</v>
      </c>
    </row>
    <row r="100" spans="9:9" x14ac:dyDescent="0.3">
      <c r="I100" s="2" t="s">
        <v>118</v>
      </c>
    </row>
    <row r="101" spans="9:9" x14ac:dyDescent="0.3">
      <c r="I101" s="2" t="s">
        <v>119</v>
      </c>
    </row>
  </sheetData>
  <sortState xmlns:xlrd2="http://schemas.microsoft.com/office/spreadsheetml/2017/richdata2" ref="K2:K5">
    <sortCondition ref="K2:K5"/>
  </sortState>
  <phoneticPr fontId="4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F2D4723B91154496BAD21DCDE3C9EA" ma:contentTypeVersion="13" ma:contentTypeDescription="Create a new document." ma:contentTypeScope="" ma:versionID="c4ec0dba56eb0643b5ec719bccf0004a">
  <xsd:schema xmlns:xsd="http://www.w3.org/2001/XMLSchema" xmlns:xs="http://www.w3.org/2001/XMLSchema" xmlns:p="http://schemas.microsoft.com/office/2006/metadata/properties" xmlns:ns2="a310f242-e0bb-47b6-86ab-baf2787d6999" xmlns:ns3="fb3efb0a-0745-4c29-96da-a185d8a42f96" targetNamespace="http://schemas.microsoft.com/office/2006/metadata/properties" ma:root="true" ma:fieldsID="cc1b3b08b433d9a2ea493c964d700dbe" ns2:_="" ns3:_="">
    <xsd:import namespace="a310f242-e0bb-47b6-86ab-baf2787d6999"/>
    <xsd:import namespace="fb3efb0a-0745-4c29-96da-a185d8a42f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10f242-e0bb-47b6-86ab-baf2787d69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31e36a97-9088-4fd5-a83c-fa7938b07d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3efb0a-0745-4c29-96da-a185d8a42f9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cfec45d-c2c1-42a4-ba68-67e0a51a554c}" ma:internalName="TaxCatchAll" ma:showField="CatchAllData" ma:web="fb3efb0a-0745-4c29-96da-a185d8a42f9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b3efb0a-0745-4c29-96da-a185d8a42f96" xsi:nil="true"/>
    <lcf76f155ced4ddcb4097134ff3c332f xmlns="a310f242-e0bb-47b6-86ab-baf2787d699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34674A4-75EE-4F3A-9672-E0E1A7D919C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0BD1900-77F1-4B3C-AE77-B04155A4E8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10f242-e0bb-47b6-86ab-baf2787d6999"/>
    <ds:schemaRef ds:uri="fb3efb0a-0745-4c29-96da-a185d8a42f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13CACF7-A7AC-4E33-B355-DF7CF2579A91}">
  <ds:schemaRefs>
    <ds:schemaRef ds:uri="http://schemas.microsoft.com/office/2006/metadata/properties"/>
    <ds:schemaRef ds:uri="http://schemas.microsoft.com/office/infopath/2007/PartnerControls"/>
    <ds:schemaRef ds:uri="fb3efb0a-0745-4c29-96da-a185d8a42f96"/>
    <ds:schemaRef ds:uri="a310f242-e0bb-47b6-86ab-baf2787d699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SR_LANÇAMENTO</vt:lpstr>
      <vt:lpstr>BANCO_DADOS</vt:lpstr>
      <vt:lpstr>APOIO</vt:lpstr>
      <vt:lpstr>SR_LANÇAMENTO!Area_de_impressao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Grace Adele</dc:creator>
  <cp:lastModifiedBy>RICARDO SACOMAN CAMPOS, MARCEL</cp:lastModifiedBy>
  <cp:lastPrinted>2022-12-05T12:44:34Z</cp:lastPrinted>
  <dcterms:created xsi:type="dcterms:W3CDTF">2022-03-12T00:45:10Z</dcterms:created>
  <dcterms:modified xsi:type="dcterms:W3CDTF">2022-12-05T13:01:13Z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0x010100C4F2D4723B91154496BAD21DCDE3C9EA</vt:lpwstr>
  </property>
  <property fmtid="{D5CDD505-2E9C-101B-9397-08002B2CF9AE}" pid="3" name="MediaServiceImageTags">
    <vt:lpwstr/>
  </property>
</Properties>
</file>