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132" windowWidth="22980" windowHeight="9552"/>
  </bookViews>
  <sheets>
    <sheet name="Agenda" sheetId="1" r:id="rId1"/>
  </sheets>
  <externalReferences>
    <externalReference r:id="rId2"/>
    <externalReference r:id="rId3"/>
  </externalReferences>
  <definedNames>
    <definedName name="CalendárioAnual">Agenda!$N$2</definedName>
    <definedName name="DataVal">'[1]Agenda Diária'!$F$3</definedName>
    <definedName name="DiasDeTarefas">[2]Janeiro!$L$4:$L$33</definedName>
    <definedName name="JanDom1">DATE(CalendárioAnual,1,1)-WEEKDAY(DATE(CalendárioAnual,1,1))+1</definedName>
    <definedName name="ListaDeHoras">[1]!Horas[HORA]</definedName>
    <definedName name="NúmerodeMês">Agenda!$B$19</definedName>
    <definedName name="pLAN2">[1]!Horas[HORA]</definedName>
  </definedNames>
  <calcPr calcId="145621"/>
</workbook>
</file>

<file path=xl/calcChain.xml><?xml version="1.0" encoding="utf-8"?>
<calcChain xmlns="http://schemas.openxmlformats.org/spreadsheetml/2006/main">
  <c r="K9" i="1" l="1"/>
  <c r="F32" i="1" l="1"/>
  <c r="F27" i="1"/>
  <c r="F22" i="1"/>
  <c r="F17" i="1"/>
  <c r="F12" i="1"/>
  <c r="F7" i="1"/>
  <c r="B18" i="1" l="1"/>
  <c r="B9" i="1"/>
  <c r="B3" i="1"/>
  <c r="F25" i="1" l="1"/>
  <c r="F30" i="1"/>
  <c r="F15" i="1"/>
  <c r="F20" i="1"/>
  <c r="F29" i="1"/>
  <c r="F10" i="1"/>
  <c r="F19" i="1"/>
  <c r="F24" i="1"/>
  <c r="F9" i="1"/>
  <c r="F14" i="1"/>
  <c r="F4" i="1"/>
  <c r="F5" i="1"/>
</calcChain>
</file>

<file path=xl/sharedStrings.xml><?xml version="1.0" encoding="utf-8"?>
<sst xmlns="http://schemas.openxmlformats.org/spreadsheetml/2006/main" count="14" uniqueCount="11">
  <si>
    <t>VER AGENDA</t>
  </si>
  <si>
    <t>EDITAR AGENDA</t>
  </si>
  <si>
    <t>Ano</t>
  </si>
  <si>
    <t>Mês</t>
  </si>
  <si>
    <t>Dia</t>
  </si>
  <si>
    <t>S</t>
  </si>
  <si>
    <t>T</t>
  </si>
  <si>
    <t>Q</t>
  </si>
  <si>
    <t>D</t>
  </si>
  <si>
    <t>RESUMO DA SEMANA</t>
  </si>
  <si>
    <t>EVENTOS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</si>
</sst>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;;;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0"/>
      <color rgb="FF009900"/>
      <name val="French Script MT"/>
      <family val="4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4"/>
      <color rgb="FF009900"/>
      <name val="French Script MT"/>
      <family val="4"/>
    </font>
    <font>
      <sz val="34"/>
      <color rgb="FF009900"/>
      <name val="French Script MT"/>
      <family val="4"/>
    </font>
    <font>
      <b/>
      <sz val="26"/>
      <color theme="1"/>
      <name val="Cambria"/>
      <family val="1"/>
      <scheme val="major"/>
    </font>
    <font>
      <sz val="11"/>
      <color theme="0" tint="-0.34998626667073579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22"/>
      <color rgb="FF009900"/>
      <name val="Cambria"/>
      <family val="1"/>
      <scheme val="major"/>
    </font>
    <font>
      <sz val="11"/>
      <color theme="0" tint="-0.24997711111789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gradientFill type="path" left="0.5" right="0.5" top="0.5" bottom="0.5">
        <stop position="0">
          <color rgb="FF009900"/>
        </stop>
        <stop position="1">
          <color theme="0" tint="-0.25098422193060094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/>
      <right style="thin">
        <color theme="4" tint="0.79992065187536243"/>
      </right>
      <top/>
      <bottom/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164" fontId="2" fillId="2" borderId="0">
      <alignment horizontal="center" vertical="center"/>
    </xf>
    <xf numFmtId="0" fontId="3" fillId="3" borderId="0">
      <alignment horizontal="right" vertical="center" indent="1"/>
      <protection locked="0"/>
    </xf>
    <xf numFmtId="164" fontId="8" fillId="4" borderId="0">
      <alignment horizontal="left" vertical="center" indent="3"/>
    </xf>
    <xf numFmtId="14" fontId="7" fillId="4" borderId="9">
      <alignment horizontal="left" vertical="center" indent="4"/>
    </xf>
    <xf numFmtId="0" fontId="3" fillId="4" borderId="0">
      <alignment horizontal="left" vertical="center" indent="2"/>
    </xf>
  </cellStyleXfs>
  <cellXfs count="40">
    <xf numFmtId="0" fontId="0" fillId="0" borderId="0" xfId="0"/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 vertical="center" indent="7"/>
    </xf>
    <xf numFmtId="165" fontId="0" fillId="0" borderId="0" xfId="0" applyNumberFormat="1"/>
    <xf numFmtId="0" fontId="5" fillId="0" borderId="2" xfId="0" applyFont="1" applyBorder="1" applyAlignment="1">
      <alignment horizontal="lef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1" xfId="0" applyFill="1" applyBorder="1"/>
    <xf numFmtId="0" fontId="3" fillId="4" borderId="6" xfId="6" applyBorder="1">
      <alignment horizontal="left" vertical="center" indent="2"/>
    </xf>
    <xf numFmtId="0" fontId="3" fillId="4" borderId="9" xfId="6" applyBorder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4" fontId="0" fillId="4" borderId="9" xfId="0" applyNumberFormat="1" applyFill="1" applyBorder="1"/>
    <xf numFmtId="0" fontId="4" fillId="0" borderId="2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8" fillId="4" borderId="9" xfId="4" applyBorder="1">
      <alignment horizontal="left" vertical="center" indent="3"/>
    </xf>
    <xf numFmtId="0" fontId="12" fillId="5" borderId="6" xfId="1" applyFont="1" applyFill="1" applyBorder="1" applyAlignment="1">
      <alignment horizontal="center" vertical="center" textRotation="90"/>
    </xf>
    <xf numFmtId="0" fontId="12" fillId="5" borderId="9" xfId="1" applyFont="1" applyFill="1" applyBorder="1" applyAlignment="1">
      <alignment horizontal="center" vertical="center" textRotation="90"/>
    </xf>
    <xf numFmtId="0" fontId="12" fillId="5" borderId="11" xfId="1" applyFont="1" applyFill="1" applyBorder="1" applyAlignment="1">
      <alignment horizontal="center" vertical="center" textRotation="90"/>
    </xf>
    <xf numFmtId="0" fontId="6" fillId="3" borderId="0" xfId="3" applyFont="1">
      <alignment horizontal="right" vertical="center" indent="1"/>
      <protection locked="0"/>
    </xf>
    <xf numFmtId="164" fontId="8" fillId="4" borderId="9" xfId="4" applyFont="1" applyBorder="1">
      <alignment horizontal="left" vertical="center" indent="3"/>
    </xf>
    <xf numFmtId="14" fontId="8" fillId="4" borderId="9" xfId="5" applyFont="1" applyBorder="1" applyAlignment="1">
      <alignment horizontal="left" vertical="center" indent="3"/>
    </xf>
    <xf numFmtId="164" fontId="2" fillId="2" borderId="0" xfId="2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0" xfId="3">
      <alignment horizontal="right" vertical="center" indent="1"/>
      <protection locked="0"/>
    </xf>
  </cellXfs>
  <cellStyles count="7">
    <cellStyle name="Datas" xfId="4"/>
    <cellStyle name="Estilo 1" xfId="2"/>
    <cellStyle name="Estilo 2" xfId="5"/>
    <cellStyle name="Estilo Verde-cinza" xfId="3"/>
    <cellStyle name="Normal" xfId="0" builtinId="0"/>
    <cellStyle name="Texto data" xfId="6"/>
    <cellStyle name="Título 1" xfId="1" builtinId="16"/>
  </cellStyles>
  <dxfs count="4">
    <dxf>
      <fill>
        <gradientFill degree="90">
          <stop position="0">
            <color theme="0" tint="-0.25098422193060094"/>
          </stop>
          <stop position="0.5">
            <color theme="0" tint="-5.0965910824915313E-2"/>
          </stop>
          <stop position="1">
            <color theme="0" tint="-0.25098422193060094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theme="0" tint="-0.25098422193060094"/>
          </stop>
          <stop position="1">
            <color rgb="FF009900"/>
          </stop>
        </gradientFill>
      </fill>
    </dxf>
    <dxf>
      <font>
        <b val="0"/>
        <i val="0"/>
      </font>
      <border>
        <left style="thin">
          <color theme="1"/>
        </left>
        <right style="thin">
          <color theme="1"/>
        </right>
        <bottom style="thin">
          <color theme="1"/>
        </bottom>
        <vertical style="thin">
          <color theme="1"/>
        </vertical>
        <horizontal/>
      </border>
    </dxf>
  </dxfs>
  <tableStyles count="3" defaultTableStyle="Estilo de Tabela 1" defaultPivotStyle="PivotStyleLight16">
    <tableStyle name="Estilo de Tabela 1" pivot="0" count="4">
      <tableStyleElement type="wholeTable" dxfId="3"/>
      <tableStyleElement type="headerRow" dxfId="2"/>
      <tableStyleElement type="firstRowStripe" dxfId="1"/>
      <tableStyleElement type="secondRowStripe" dxfId="0"/>
    </tableStyle>
    <tableStyle name="Estilo de Tabela Dinâmica 1" table="0" count="0"/>
    <tableStyle name="Estilo de Tabela Dinâmica 2" table="0" count="0"/>
  </tableStyles>
  <colors>
    <mruColors>
      <color rgb="FFFF2121"/>
      <color rgb="FFC6EBC3"/>
      <color rgb="FF0C019B"/>
      <color rgb="FF009900"/>
      <color rgb="FFD6F5D3"/>
      <color rgb="FFB1EBAB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0" fmlaLink="$B$16" max="2050" min="2014" page="10" val="2014"/>
</file>

<file path=xl/ctrlProps/ctrlProp2.xml><?xml version="1.0" encoding="utf-8"?>
<formControlPr xmlns="http://schemas.microsoft.com/office/spreadsheetml/2009/9/main" objectType="Spin" dx="20" fmlaLink="$B$19" max="12" min="1" page="10"/>
</file>

<file path=xl/ctrlProps/ctrlProp3.xml><?xml version="1.0" encoding="utf-8"?>
<formControlPr xmlns="http://schemas.microsoft.com/office/spreadsheetml/2009/9/main" objectType="Spin" dx="20" fmlaLink="$B$20" max="31" min="1" page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Relat&#243;rio de Reuni&#227;o'!A1"/><Relationship Id="rId1" Type="http://schemas.openxmlformats.org/officeDocument/2006/relationships/hyperlink" Target="#Reuni&#245;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</xdr:colOff>
      <xdr:row>12</xdr:row>
      <xdr:rowOff>129813</xdr:rowOff>
    </xdr:from>
    <xdr:to>
      <xdr:col>1</xdr:col>
      <xdr:colOff>295513</xdr:colOff>
      <xdr:row>14</xdr:row>
      <xdr:rowOff>17318</xdr:rowOff>
    </xdr:to>
    <xdr:grpSp>
      <xdr:nvGrpSpPr>
        <xdr:cNvPr id="2" name="Ver ícone de Agenda" descr="&quot;&quot;" title="Ver ícone de Agenda"/>
        <xdr:cNvGrpSpPr>
          <a:grpSpLocks noChangeAspect="1"/>
        </xdr:cNvGrpSpPr>
      </xdr:nvGrpSpPr>
      <xdr:grpSpPr bwMode="auto">
        <a:xfrm>
          <a:off x="394461" y="2463939"/>
          <a:ext cx="294084" cy="256474"/>
          <a:chOff x="61" y="204"/>
          <a:chExt cx="31" cy="120"/>
        </a:xfrm>
      </xdr:grpSpPr>
      <xdr:sp macro="" textlink="">
        <xdr:nvSpPr>
          <xdr:cNvPr id="3" name="Retângulo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Retângulo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5" name="Forma livre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280</xdr:colOff>
      <xdr:row>21</xdr:row>
      <xdr:rowOff>112569</xdr:rowOff>
    </xdr:from>
    <xdr:to>
      <xdr:col>1</xdr:col>
      <xdr:colOff>296115</xdr:colOff>
      <xdr:row>23</xdr:row>
      <xdr:rowOff>14518</xdr:rowOff>
    </xdr:to>
    <xdr:grpSp>
      <xdr:nvGrpSpPr>
        <xdr:cNvPr id="6" name="Ícone de Caixa de ferramentas" descr="&quot;&quot;" title="Ícone de Caixa de ferramentas"/>
        <xdr:cNvGrpSpPr>
          <a:grpSpLocks noChangeAspect="1"/>
        </xdr:cNvGrpSpPr>
      </xdr:nvGrpSpPr>
      <xdr:grpSpPr bwMode="auto">
        <a:xfrm>
          <a:off x="393312" y="4107053"/>
          <a:ext cx="295835" cy="270918"/>
          <a:chOff x="32" y="131"/>
          <a:chExt cx="31" cy="402"/>
        </a:xfrm>
      </xdr:grpSpPr>
      <xdr:sp macro="" textlink="">
        <xdr:nvSpPr>
          <xdr:cNvPr id="7" name="Retângulo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Retângulo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9" name="Forma livre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914400</xdr:colOff>
          <xdr:row>15</xdr:row>
          <xdr:rowOff>0</xdr:rowOff>
        </xdr:from>
        <xdr:to>
          <xdr:col>2</xdr:col>
          <xdr:colOff>7620</xdr:colOff>
          <xdr:row>16</xdr:row>
          <xdr:rowOff>22860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914400</xdr:colOff>
          <xdr:row>16</xdr:row>
          <xdr:rowOff>175260</xdr:rowOff>
        </xdr:from>
        <xdr:to>
          <xdr:col>2</xdr:col>
          <xdr:colOff>7620</xdr:colOff>
          <xdr:row>18</xdr:row>
          <xdr:rowOff>15240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914400</xdr:colOff>
          <xdr:row>19</xdr:row>
          <xdr:rowOff>0</xdr:rowOff>
        </xdr:from>
        <xdr:to>
          <xdr:col>2</xdr:col>
          <xdr:colOff>7620</xdr:colOff>
          <xdr:row>20</xdr:row>
          <xdr:rowOff>22860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24</xdr:row>
      <xdr:rowOff>0</xdr:rowOff>
    </xdr:from>
    <xdr:to>
      <xdr:col>2</xdr:col>
      <xdr:colOff>707343</xdr:colOff>
      <xdr:row>25</xdr:row>
      <xdr:rowOff>7620</xdr:rowOff>
    </xdr:to>
    <xdr:grpSp>
      <xdr:nvGrpSpPr>
        <xdr:cNvPr id="16" name="Edit Horas" descr="Clique para editar os intervalos de tempo da agenda" title="EDITAR HORAS"/>
        <xdr:cNvGrpSpPr/>
      </xdr:nvGrpSpPr>
      <xdr:grpSpPr>
        <a:xfrm>
          <a:off x="393032" y="4547937"/>
          <a:ext cx="1790185" cy="192104"/>
          <a:chOff x="303404" y="4513170"/>
          <a:chExt cx="1379808" cy="190500"/>
        </a:xfrm>
      </xdr:grpSpPr>
      <xdr:sp macro="" textlink="">
        <xdr:nvSpPr>
          <xdr:cNvPr id="17" name="Rounded Retângulo 117">
            <a:hlinkClick xmlns:r="http://schemas.openxmlformats.org/officeDocument/2006/relationships" r:id="rId1" tooltip="Clique para editar os intervalos de tempo da agenda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REUNIÃO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8" name="Edit Horas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9" name="Retângulo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" name="Forma livre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707343</xdr:colOff>
      <xdr:row>27</xdr:row>
      <xdr:rowOff>7620</xdr:rowOff>
    </xdr:to>
    <xdr:grpSp>
      <xdr:nvGrpSpPr>
        <xdr:cNvPr id="11" name="Grupo 10"/>
        <xdr:cNvGrpSpPr/>
      </xdr:nvGrpSpPr>
      <xdr:grpSpPr>
        <a:xfrm>
          <a:off x="393032" y="4916905"/>
          <a:ext cx="1790185" cy="192104"/>
          <a:chOff x="396240" y="4754880"/>
          <a:chExt cx="1720803" cy="190500"/>
        </a:xfrm>
      </xdr:grpSpPr>
      <xdr:grpSp>
        <xdr:nvGrpSpPr>
          <xdr:cNvPr id="21" name="Edit Horas" descr="Clique para editar os intervalos de tempo da agenda" title="EDITAR HORAS"/>
          <xdr:cNvGrpSpPr/>
        </xdr:nvGrpSpPr>
        <xdr:grpSpPr>
          <a:xfrm>
            <a:off x="396240" y="4754880"/>
            <a:ext cx="1720803" cy="190500"/>
            <a:chOff x="303404" y="4513170"/>
            <a:chExt cx="1379808" cy="190500"/>
          </a:xfrm>
        </xdr:grpSpPr>
        <xdr:sp macro="" textlink="">
          <xdr:nvSpPr>
            <xdr:cNvPr id="22" name="Rounded Retângulo 117">
              <a:hlinkClick xmlns:r="http://schemas.openxmlformats.org/officeDocument/2006/relationships" r:id="rId2" tooltip="Clique para editar os intervalos de tempo da agenda"/>
            </xdr:cNvPr>
            <xdr:cNvSpPr/>
          </xdr:nvSpPr>
          <xdr:spPr>
            <a:xfrm>
              <a:off x="303404" y="4513170"/>
              <a:ext cx="1379808" cy="190500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r"/>
              <a:r>
                <a:rPr lang="en-US" sz="900" b="1">
                  <a:solidFill>
                    <a:schemeClr val="tx2"/>
                  </a:solidFill>
                  <a:effectLst/>
                  <a:latin typeface="+mn-lt"/>
                  <a:ea typeface="+mn-ea"/>
                  <a:cs typeface="+mn-cs"/>
                </a:rPr>
                <a:t>RELATÓRIO DE REUNIÃO</a:t>
              </a:r>
            </a:p>
          </xdr:txBody>
        </xdr:sp>
        <xdr:sp macro="" textlink="">
          <xdr:nvSpPr>
            <xdr:cNvPr id="24" name="Retângulo 20"/>
            <xdr:cNvSpPr>
              <a:spLocks noChangeArrowheads="1"/>
            </xdr:cNvSpPr>
          </xdr:nvSpPr>
          <xdr:spPr bwMode="auto">
            <a:xfrm>
              <a:off x="344035" y="4540255"/>
              <a:ext cx="51808" cy="13463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6" name="Forma livre 16"/>
          <xdr:cNvSpPr>
            <a:spLocks noEditPoints="1"/>
          </xdr:cNvSpPr>
        </xdr:nvSpPr>
        <xdr:spPr bwMode="auto">
          <a:xfrm>
            <a:off x="434340" y="4770120"/>
            <a:ext cx="181743" cy="152399"/>
          </a:xfrm>
          <a:custGeom>
            <a:avLst/>
            <a:gdLst>
              <a:gd name="T0" fmla="*/ 1711 w 3265"/>
              <a:gd name="T1" fmla="*/ 667 h 3265"/>
              <a:gd name="T2" fmla="*/ 1770 w 3265"/>
              <a:gd name="T3" fmla="*/ 755 h 3265"/>
              <a:gd name="T4" fmla="*/ 2146 w 3265"/>
              <a:gd name="T5" fmla="*/ 1964 h 3265"/>
              <a:gd name="T6" fmla="*/ 2169 w 3265"/>
              <a:gd name="T7" fmla="*/ 2057 h 3265"/>
              <a:gd name="T8" fmla="*/ 2127 w 3265"/>
              <a:gd name="T9" fmla="*/ 2143 h 3265"/>
              <a:gd name="T10" fmla="*/ 2029 w 3265"/>
              <a:gd name="T11" fmla="*/ 2182 h 3265"/>
              <a:gd name="T12" fmla="*/ 1946 w 3265"/>
              <a:gd name="T13" fmla="*/ 2155 h 3265"/>
              <a:gd name="T14" fmla="*/ 1495 w 3265"/>
              <a:gd name="T15" fmla="*/ 755 h 3265"/>
              <a:gd name="T16" fmla="*/ 1554 w 3265"/>
              <a:gd name="T17" fmla="*/ 667 h 3265"/>
              <a:gd name="T18" fmla="*/ 1632 w 3265"/>
              <a:gd name="T19" fmla="*/ 495 h 3265"/>
              <a:gd name="T20" fmla="*/ 1305 w 3265"/>
              <a:gd name="T21" fmla="*/ 544 h 3265"/>
              <a:gd name="T22" fmla="*/ 1014 w 3265"/>
              <a:gd name="T23" fmla="*/ 679 h 3265"/>
              <a:gd name="T24" fmla="*/ 775 w 3265"/>
              <a:gd name="T25" fmla="*/ 887 h 3265"/>
              <a:gd name="T26" fmla="*/ 602 w 3265"/>
              <a:gd name="T27" fmla="*/ 1153 h 3265"/>
              <a:gd name="T28" fmla="*/ 508 w 3265"/>
              <a:gd name="T29" fmla="*/ 1465 h 3265"/>
              <a:gd name="T30" fmla="*/ 508 w 3265"/>
              <a:gd name="T31" fmla="*/ 1800 h 3265"/>
              <a:gd name="T32" fmla="*/ 602 w 3265"/>
              <a:gd name="T33" fmla="*/ 2112 h 3265"/>
              <a:gd name="T34" fmla="*/ 775 w 3265"/>
              <a:gd name="T35" fmla="*/ 2378 h 3265"/>
              <a:gd name="T36" fmla="*/ 1014 w 3265"/>
              <a:gd name="T37" fmla="*/ 2586 h 3265"/>
              <a:gd name="T38" fmla="*/ 1305 w 3265"/>
              <a:gd name="T39" fmla="*/ 2722 h 3265"/>
              <a:gd name="T40" fmla="*/ 1632 w 3265"/>
              <a:gd name="T41" fmla="*/ 2770 h 3265"/>
              <a:gd name="T42" fmla="*/ 1961 w 3265"/>
              <a:gd name="T43" fmla="*/ 2722 h 3265"/>
              <a:gd name="T44" fmla="*/ 2251 w 3265"/>
              <a:gd name="T45" fmla="*/ 2586 h 3265"/>
              <a:gd name="T46" fmla="*/ 2490 w 3265"/>
              <a:gd name="T47" fmla="*/ 2378 h 3265"/>
              <a:gd name="T48" fmla="*/ 2663 w 3265"/>
              <a:gd name="T49" fmla="*/ 2112 h 3265"/>
              <a:gd name="T50" fmla="*/ 2757 w 3265"/>
              <a:gd name="T51" fmla="*/ 1800 h 3265"/>
              <a:gd name="T52" fmla="*/ 2757 w 3265"/>
              <a:gd name="T53" fmla="*/ 1465 h 3265"/>
              <a:gd name="T54" fmla="*/ 2663 w 3265"/>
              <a:gd name="T55" fmla="*/ 1153 h 3265"/>
              <a:gd name="T56" fmla="*/ 2490 w 3265"/>
              <a:gd name="T57" fmla="*/ 887 h 3265"/>
              <a:gd name="T58" fmla="*/ 2251 w 3265"/>
              <a:gd name="T59" fmla="*/ 679 h 3265"/>
              <a:gd name="T60" fmla="*/ 1961 w 3265"/>
              <a:gd name="T61" fmla="*/ 544 h 3265"/>
              <a:gd name="T62" fmla="*/ 1632 w 3265"/>
              <a:gd name="T63" fmla="*/ 495 h 3265"/>
              <a:gd name="T64" fmla="*/ 1937 w 3265"/>
              <a:gd name="T65" fmla="*/ 28 h 3265"/>
              <a:gd name="T66" fmla="*/ 2312 w 3265"/>
              <a:gd name="T67" fmla="*/ 149 h 3265"/>
              <a:gd name="T68" fmla="*/ 2643 w 3265"/>
              <a:gd name="T69" fmla="*/ 351 h 3265"/>
              <a:gd name="T70" fmla="*/ 2915 w 3265"/>
              <a:gd name="T71" fmla="*/ 622 h 3265"/>
              <a:gd name="T72" fmla="*/ 3117 w 3265"/>
              <a:gd name="T73" fmla="*/ 953 h 3265"/>
              <a:gd name="T74" fmla="*/ 3237 w 3265"/>
              <a:gd name="T75" fmla="*/ 1328 h 3265"/>
              <a:gd name="T76" fmla="*/ 3262 w 3265"/>
              <a:gd name="T77" fmla="*/ 1736 h 3265"/>
              <a:gd name="T78" fmla="*/ 3187 w 3265"/>
              <a:gd name="T79" fmla="*/ 2130 h 3265"/>
              <a:gd name="T80" fmla="*/ 3026 w 3265"/>
              <a:gd name="T81" fmla="*/ 2484 h 3265"/>
              <a:gd name="T82" fmla="*/ 2787 w 3265"/>
              <a:gd name="T83" fmla="*/ 2787 h 3265"/>
              <a:gd name="T84" fmla="*/ 2484 w 3265"/>
              <a:gd name="T85" fmla="*/ 3026 h 3265"/>
              <a:gd name="T86" fmla="*/ 2130 w 3265"/>
              <a:gd name="T87" fmla="*/ 3188 h 3265"/>
              <a:gd name="T88" fmla="*/ 1736 w 3265"/>
              <a:gd name="T89" fmla="*/ 3262 h 3265"/>
              <a:gd name="T90" fmla="*/ 1328 w 3265"/>
              <a:gd name="T91" fmla="*/ 3237 h 3265"/>
              <a:gd name="T92" fmla="*/ 952 w 3265"/>
              <a:gd name="T93" fmla="*/ 3117 h 3265"/>
              <a:gd name="T94" fmla="*/ 622 w 3265"/>
              <a:gd name="T95" fmla="*/ 2914 h 3265"/>
              <a:gd name="T96" fmla="*/ 351 w 3265"/>
              <a:gd name="T97" fmla="*/ 2643 h 3265"/>
              <a:gd name="T98" fmla="*/ 148 w 3265"/>
              <a:gd name="T99" fmla="*/ 2313 h 3265"/>
              <a:gd name="T100" fmla="*/ 28 w 3265"/>
              <a:gd name="T101" fmla="*/ 1937 h 3265"/>
              <a:gd name="T102" fmla="*/ 3 w 3265"/>
              <a:gd name="T103" fmla="*/ 1529 h 3265"/>
              <a:gd name="T104" fmla="*/ 77 w 3265"/>
              <a:gd name="T105" fmla="*/ 1135 h 3265"/>
              <a:gd name="T106" fmla="*/ 239 w 3265"/>
              <a:gd name="T107" fmla="*/ 781 h 3265"/>
              <a:gd name="T108" fmla="*/ 478 w 3265"/>
              <a:gd name="T109" fmla="*/ 478 h 3265"/>
              <a:gd name="T110" fmla="*/ 781 w 3265"/>
              <a:gd name="T111" fmla="*/ 240 h 3265"/>
              <a:gd name="T112" fmla="*/ 1135 w 3265"/>
              <a:gd name="T113" fmla="*/ 78 h 3265"/>
              <a:gd name="T114" fmla="*/ 1529 w 3265"/>
              <a:gd name="T115" fmla="*/ 3 h 32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265" h="3265">
                <a:moveTo>
                  <a:pt x="1632" y="643"/>
                </a:moveTo>
                <a:lnTo>
                  <a:pt x="1661" y="646"/>
                </a:lnTo>
                <a:lnTo>
                  <a:pt x="1688" y="654"/>
                </a:lnTo>
                <a:lnTo>
                  <a:pt x="1711" y="667"/>
                </a:lnTo>
                <a:lnTo>
                  <a:pt x="1732" y="684"/>
                </a:lnTo>
                <a:lnTo>
                  <a:pt x="1749" y="705"/>
                </a:lnTo>
                <a:lnTo>
                  <a:pt x="1762" y="729"/>
                </a:lnTo>
                <a:lnTo>
                  <a:pt x="1770" y="755"/>
                </a:lnTo>
                <a:lnTo>
                  <a:pt x="1773" y="784"/>
                </a:lnTo>
                <a:lnTo>
                  <a:pt x="1773" y="1576"/>
                </a:lnTo>
                <a:lnTo>
                  <a:pt x="2131" y="1944"/>
                </a:lnTo>
                <a:lnTo>
                  <a:pt x="2146" y="1964"/>
                </a:lnTo>
                <a:lnTo>
                  <a:pt x="2158" y="1985"/>
                </a:lnTo>
                <a:lnTo>
                  <a:pt x="2166" y="2008"/>
                </a:lnTo>
                <a:lnTo>
                  <a:pt x="2169" y="2032"/>
                </a:lnTo>
                <a:lnTo>
                  <a:pt x="2169" y="2057"/>
                </a:lnTo>
                <a:lnTo>
                  <a:pt x="2164" y="2080"/>
                </a:lnTo>
                <a:lnTo>
                  <a:pt x="2156" y="2103"/>
                </a:lnTo>
                <a:lnTo>
                  <a:pt x="2144" y="2124"/>
                </a:lnTo>
                <a:lnTo>
                  <a:pt x="2127" y="2143"/>
                </a:lnTo>
                <a:lnTo>
                  <a:pt x="2105" y="2160"/>
                </a:lnTo>
                <a:lnTo>
                  <a:pt x="2080" y="2173"/>
                </a:lnTo>
                <a:lnTo>
                  <a:pt x="2055" y="2180"/>
                </a:lnTo>
                <a:lnTo>
                  <a:pt x="2029" y="2182"/>
                </a:lnTo>
                <a:lnTo>
                  <a:pt x="2007" y="2181"/>
                </a:lnTo>
                <a:lnTo>
                  <a:pt x="1986" y="2176"/>
                </a:lnTo>
                <a:lnTo>
                  <a:pt x="1965" y="2167"/>
                </a:lnTo>
                <a:lnTo>
                  <a:pt x="1946" y="2155"/>
                </a:lnTo>
                <a:lnTo>
                  <a:pt x="1928" y="2140"/>
                </a:lnTo>
                <a:lnTo>
                  <a:pt x="1492" y="1690"/>
                </a:lnTo>
                <a:lnTo>
                  <a:pt x="1492" y="784"/>
                </a:lnTo>
                <a:lnTo>
                  <a:pt x="1495" y="755"/>
                </a:lnTo>
                <a:lnTo>
                  <a:pt x="1503" y="729"/>
                </a:lnTo>
                <a:lnTo>
                  <a:pt x="1516" y="705"/>
                </a:lnTo>
                <a:lnTo>
                  <a:pt x="1533" y="684"/>
                </a:lnTo>
                <a:lnTo>
                  <a:pt x="1554" y="667"/>
                </a:lnTo>
                <a:lnTo>
                  <a:pt x="1578" y="654"/>
                </a:lnTo>
                <a:lnTo>
                  <a:pt x="1604" y="646"/>
                </a:lnTo>
                <a:lnTo>
                  <a:pt x="1632" y="643"/>
                </a:lnTo>
                <a:close/>
                <a:moveTo>
                  <a:pt x="1632" y="495"/>
                </a:moveTo>
                <a:lnTo>
                  <a:pt x="1548" y="498"/>
                </a:lnTo>
                <a:lnTo>
                  <a:pt x="1465" y="509"/>
                </a:lnTo>
                <a:lnTo>
                  <a:pt x="1383" y="524"/>
                </a:lnTo>
                <a:lnTo>
                  <a:pt x="1305" y="544"/>
                </a:lnTo>
                <a:lnTo>
                  <a:pt x="1228" y="570"/>
                </a:lnTo>
                <a:lnTo>
                  <a:pt x="1153" y="602"/>
                </a:lnTo>
                <a:lnTo>
                  <a:pt x="1082" y="638"/>
                </a:lnTo>
                <a:lnTo>
                  <a:pt x="1014" y="679"/>
                </a:lnTo>
                <a:lnTo>
                  <a:pt x="948" y="725"/>
                </a:lnTo>
                <a:lnTo>
                  <a:pt x="887" y="775"/>
                </a:lnTo>
                <a:lnTo>
                  <a:pt x="829" y="829"/>
                </a:lnTo>
                <a:lnTo>
                  <a:pt x="775" y="887"/>
                </a:lnTo>
                <a:lnTo>
                  <a:pt x="724" y="949"/>
                </a:lnTo>
                <a:lnTo>
                  <a:pt x="679" y="1014"/>
                </a:lnTo>
                <a:lnTo>
                  <a:pt x="638" y="1082"/>
                </a:lnTo>
                <a:lnTo>
                  <a:pt x="602" y="1153"/>
                </a:lnTo>
                <a:lnTo>
                  <a:pt x="570" y="1228"/>
                </a:lnTo>
                <a:lnTo>
                  <a:pt x="543" y="1304"/>
                </a:lnTo>
                <a:lnTo>
                  <a:pt x="523" y="1383"/>
                </a:lnTo>
                <a:lnTo>
                  <a:pt x="508" y="1465"/>
                </a:lnTo>
                <a:lnTo>
                  <a:pt x="498" y="1548"/>
                </a:lnTo>
                <a:lnTo>
                  <a:pt x="495" y="1633"/>
                </a:lnTo>
                <a:lnTo>
                  <a:pt x="498" y="1717"/>
                </a:lnTo>
                <a:lnTo>
                  <a:pt x="508" y="1800"/>
                </a:lnTo>
                <a:lnTo>
                  <a:pt x="523" y="1882"/>
                </a:lnTo>
                <a:lnTo>
                  <a:pt x="543" y="1960"/>
                </a:lnTo>
                <a:lnTo>
                  <a:pt x="570" y="2037"/>
                </a:lnTo>
                <a:lnTo>
                  <a:pt x="602" y="2112"/>
                </a:lnTo>
                <a:lnTo>
                  <a:pt x="638" y="2183"/>
                </a:lnTo>
                <a:lnTo>
                  <a:pt x="679" y="2251"/>
                </a:lnTo>
                <a:lnTo>
                  <a:pt x="724" y="2316"/>
                </a:lnTo>
                <a:lnTo>
                  <a:pt x="775" y="2378"/>
                </a:lnTo>
                <a:lnTo>
                  <a:pt x="829" y="2436"/>
                </a:lnTo>
                <a:lnTo>
                  <a:pt x="887" y="2490"/>
                </a:lnTo>
                <a:lnTo>
                  <a:pt x="948" y="2540"/>
                </a:lnTo>
                <a:lnTo>
                  <a:pt x="1014" y="2586"/>
                </a:lnTo>
                <a:lnTo>
                  <a:pt x="1082" y="2627"/>
                </a:lnTo>
                <a:lnTo>
                  <a:pt x="1153" y="2663"/>
                </a:lnTo>
                <a:lnTo>
                  <a:pt x="1228" y="2695"/>
                </a:lnTo>
                <a:lnTo>
                  <a:pt x="1305" y="2722"/>
                </a:lnTo>
                <a:lnTo>
                  <a:pt x="1383" y="2742"/>
                </a:lnTo>
                <a:lnTo>
                  <a:pt x="1465" y="2757"/>
                </a:lnTo>
                <a:lnTo>
                  <a:pt x="1548" y="2767"/>
                </a:lnTo>
                <a:lnTo>
                  <a:pt x="1632" y="2770"/>
                </a:lnTo>
                <a:lnTo>
                  <a:pt x="1717" y="2767"/>
                </a:lnTo>
                <a:lnTo>
                  <a:pt x="1800" y="2757"/>
                </a:lnTo>
                <a:lnTo>
                  <a:pt x="1882" y="2742"/>
                </a:lnTo>
                <a:lnTo>
                  <a:pt x="1961" y="2722"/>
                </a:lnTo>
                <a:lnTo>
                  <a:pt x="2037" y="2695"/>
                </a:lnTo>
                <a:lnTo>
                  <a:pt x="2112" y="2663"/>
                </a:lnTo>
                <a:lnTo>
                  <a:pt x="2183" y="2627"/>
                </a:lnTo>
                <a:lnTo>
                  <a:pt x="2251" y="2586"/>
                </a:lnTo>
                <a:lnTo>
                  <a:pt x="2316" y="2540"/>
                </a:lnTo>
                <a:lnTo>
                  <a:pt x="2378" y="2490"/>
                </a:lnTo>
                <a:lnTo>
                  <a:pt x="2436" y="2436"/>
                </a:lnTo>
                <a:lnTo>
                  <a:pt x="2490" y="2378"/>
                </a:lnTo>
                <a:lnTo>
                  <a:pt x="2540" y="2316"/>
                </a:lnTo>
                <a:lnTo>
                  <a:pt x="2586" y="2251"/>
                </a:lnTo>
                <a:lnTo>
                  <a:pt x="2627" y="2183"/>
                </a:lnTo>
                <a:lnTo>
                  <a:pt x="2663" y="2112"/>
                </a:lnTo>
                <a:lnTo>
                  <a:pt x="2695" y="2037"/>
                </a:lnTo>
                <a:lnTo>
                  <a:pt x="2721" y="1960"/>
                </a:lnTo>
                <a:lnTo>
                  <a:pt x="2742" y="1882"/>
                </a:lnTo>
                <a:lnTo>
                  <a:pt x="2757" y="1800"/>
                </a:lnTo>
                <a:lnTo>
                  <a:pt x="2767" y="1717"/>
                </a:lnTo>
                <a:lnTo>
                  <a:pt x="2770" y="1633"/>
                </a:lnTo>
                <a:lnTo>
                  <a:pt x="2767" y="1548"/>
                </a:lnTo>
                <a:lnTo>
                  <a:pt x="2757" y="1465"/>
                </a:lnTo>
                <a:lnTo>
                  <a:pt x="2742" y="1383"/>
                </a:lnTo>
                <a:lnTo>
                  <a:pt x="2721" y="1304"/>
                </a:lnTo>
                <a:lnTo>
                  <a:pt x="2695" y="1228"/>
                </a:lnTo>
                <a:lnTo>
                  <a:pt x="2663" y="1153"/>
                </a:lnTo>
                <a:lnTo>
                  <a:pt x="2627" y="1082"/>
                </a:lnTo>
                <a:lnTo>
                  <a:pt x="2586" y="1014"/>
                </a:lnTo>
                <a:lnTo>
                  <a:pt x="2540" y="949"/>
                </a:lnTo>
                <a:lnTo>
                  <a:pt x="2490" y="887"/>
                </a:lnTo>
                <a:lnTo>
                  <a:pt x="2436" y="829"/>
                </a:lnTo>
                <a:lnTo>
                  <a:pt x="2378" y="775"/>
                </a:lnTo>
                <a:lnTo>
                  <a:pt x="2316" y="725"/>
                </a:lnTo>
                <a:lnTo>
                  <a:pt x="2251" y="679"/>
                </a:lnTo>
                <a:lnTo>
                  <a:pt x="2183" y="638"/>
                </a:lnTo>
                <a:lnTo>
                  <a:pt x="2112" y="602"/>
                </a:lnTo>
                <a:lnTo>
                  <a:pt x="2037" y="570"/>
                </a:lnTo>
                <a:lnTo>
                  <a:pt x="1961" y="544"/>
                </a:lnTo>
                <a:lnTo>
                  <a:pt x="1882" y="524"/>
                </a:lnTo>
                <a:lnTo>
                  <a:pt x="1800" y="509"/>
                </a:lnTo>
                <a:lnTo>
                  <a:pt x="1717" y="498"/>
                </a:lnTo>
                <a:lnTo>
                  <a:pt x="1632" y="495"/>
                </a:lnTo>
                <a:close/>
                <a:moveTo>
                  <a:pt x="1632" y="0"/>
                </a:moveTo>
                <a:lnTo>
                  <a:pt x="1736" y="3"/>
                </a:lnTo>
                <a:lnTo>
                  <a:pt x="1837" y="13"/>
                </a:lnTo>
                <a:lnTo>
                  <a:pt x="1937" y="28"/>
                </a:lnTo>
                <a:lnTo>
                  <a:pt x="2034" y="50"/>
                </a:lnTo>
                <a:lnTo>
                  <a:pt x="2130" y="78"/>
                </a:lnTo>
                <a:lnTo>
                  <a:pt x="2222" y="111"/>
                </a:lnTo>
                <a:lnTo>
                  <a:pt x="2312" y="149"/>
                </a:lnTo>
                <a:lnTo>
                  <a:pt x="2400" y="192"/>
                </a:lnTo>
                <a:lnTo>
                  <a:pt x="2484" y="240"/>
                </a:lnTo>
                <a:lnTo>
                  <a:pt x="2565" y="293"/>
                </a:lnTo>
                <a:lnTo>
                  <a:pt x="2643" y="351"/>
                </a:lnTo>
                <a:lnTo>
                  <a:pt x="2716" y="412"/>
                </a:lnTo>
                <a:lnTo>
                  <a:pt x="2787" y="478"/>
                </a:lnTo>
                <a:lnTo>
                  <a:pt x="2853" y="549"/>
                </a:lnTo>
                <a:lnTo>
                  <a:pt x="2915" y="622"/>
                </a:lnTo>
                <a:lnTo>
                  <a:pt x="2972" y="700"/>
                </a:lnTo>
                <a:lnTo>
                  <a:pt x="3026" y="781"/>
                </a:lnTo>
                <a:lnTo>
                  <a:pt x="3074" y="865"/>
                </a:lnTo>
                <a:lnTo>
                  <a:pt x="3117" y="953"/>
                </a:lnTo>
                <a:lnTo>
                  <a:pt x="3155" y="1043"/>
                </a:lnTo>
                <a:lnTo>
                  <a:pt x="3187" y="1135"/>
                </a:lnTo>
                <a:lnTo>
                  <a:pt x="3216" y="1231"/>
                </a:lnTo>
                <a:lnTo>
                  <a:pt x="3237" y="1328"/>
                </a:lnTo>
                <a:lnTo>
                  <a:pt x="3253" y="1428"/>
                </a:lnTo>
                <a:lnTo>
                  <a:pt x="3262" y="1529"/>
                </a:lnTo>
                <a:lnTo>
                  <a:pt x="3265" y="1633"/>
                </a:lnTo>
                <a:lnTo>
                  <a:pt x="3262" y="1736"/>
                </a:lnTo>
                <a:lnTo>
                  <a:pt x="3253" y="1838"/>
                </a:lnTo>
                <a:lnTo>
                  <a:pt x="3237" y="1937"/>
                </a:lnTo>
                <a:lnTo>
                  <a:pt x="3216" y="2034"/>
                </a:lnTo>
                <a:lnTo>
                  <a:pt x="3187" y="2130"/>
                </a:lnTo>
                <a:lnTo>
                  <a:pt x="3155" y="2222"/>
                </a:lnTo>
                <a:lnTo>
                  <a:pt x="3117" y="2313"/>
                </a:lnTo>
                <a:lnTo>
                  <a:pt x="3074" y="2400"/>
                </a:lnTo>
                <a:lnTo>
                  <a:pt x="3026" y="2484"/>
                </a:lnTo>
                <a:lnTo>
                  <a:pt x="2972" y="2565"/>
                </a:lnTo>
                <a:lnTo>
                  <a:pt x="2915" y="2643"/>
                </a:lnTo>
                <a:lnTo>
                  <a:pt x="2853" y="2717"/>
                </a:lnTo>
                <a:lnTo>
                  <a:pt x="2787" y="2787"/>
                </a:lnTo>
                <a:lnTo>
                  <a:pt x="2716" y="2853"/>
                </a:lnTo>
                <a:lnTo>
                  <a:pt x="2643" y="2914"/>
                </a:lnTo>
                <a:lnTo>
                  <a:pt x="2565" y="2973"/>
                </a:lnTo>
                <a:lnTo>
                  <a:pt x="2484" y="3026"/>
                </a:lnTo>
                <a:lnTo>
                  <a:pt x="2400" y="3074"/>
                </a:lnTo>
                <a:lnTo>
                  <a:pt x="2312" y="3117"/>
                </a:lnTo>
                <a:lnTo>
                  <a:pt x="2222" y="3156"/>
                </a:lnTo>
                <a:lnTo>
                  <a:pt x="2130" y="3188"/>
                </a:lnTo>
                <a:lnTo>
                  <a:pt x="2034" y="3215"/>
                </a:lnTo>
                <a:lnTo>
                  <a:pt x="1937" y="3237"/>
                </a:lnTo>
                <a:lnTo>
                  <a:pt x="1837" y="3252"/>
                </a:lnTo>
                <a:lnTo>
                  <a:pt x="1736" y="3262"/>
                </a:lnTo>
                <a:lnTo>
                  <a:pt x="1632" y="3265"/>
                </a:lnTo>
                <a:lnTo>
                  <a:pt x="1529" y="3262"/>
                </a:lnTo>
                <a:lnTo>
                  <a:pt x="1427" y="3252"/>
                </a:lnTo>
                <a:lnTo>
                  <a:pt x="1328" y="3237"/>
                </a:lnTo>
                <a:lnTo>
                  <a:pt x="1231" y="3215"/>
                </a:lnTo>
                <a:lnTo>
                  <a:pt x="1135" y="3188"/>
                </a:lnTo>
                <a:lnTo>
                  <a:pt x="1043" y="3156"/>
                </a:lnTo>
                <a:lnTo>
                  <a:pt x="952" y="3117"/>
                </a:lnTo>
                <a:lnTo>
                  <a:pt x="865" y="3074"/>
                </a:lnTo>
                <a:lnTo>
                  <a:pt x="781" y="3026"/>
                </a:lnTo>
                <a:lnTo>
                  <a:pt x="700" y="2973"/>
                </a:lnTo>
                <a:lnTo>
                  <a:pt x="622" y="2914"/>
                </a:lnTo>
                <a:lnTo>
                  <a:pt x="548" y="2853"/>
                </a:lnTo>
                <a:lnTo>
                  <a:pt x="478" y="2787"/>
                </a:lnTo>
                <a:lnTo>
                  <a:pt x="412" y="2717"/>
                </a:lnTo>
                <a:lnTo>
                  <a:pt x="351" y="2643"/>
                </a:lnTo>
                <a:lnTo>
                  <a:pt x="292" y="2565"/>
                </a:lnTo>
                <a:lnTo>
                  <a:pt x="239" y="2484"/>
                </a:lnTo>
                <a:lnTo>
                  <a:pt x="191" y="2400"/>
                </a:lnTo>
                <a:lnTo>
                  <a:pt x="148" y="2313"/>
                </a:lnTo>
                <a:lnTo>
                  <a:pt x="109" y="2222"/>
                </a:lnTo>
                <a:lnTo>
                  <a:pt x="77" y="2130"/>
                </a:lnTo>
                <a:lnTo>
                  <a:pt x="50" y="2034"/>
                </a:lnTo>
                <a:lnTo>
                  <a:pt x="28" y="1937"/>
                </a:lnTo>
                <a:lnTo>
                  <a:pt x="13" y="1838"/>
                </a:lnTo>
                <a:lnTo>
                  <a:pt x="3" y="1736"/>
                </a:lnTo>
                <a:lnTo>
                  <a:pt x="0" y="1633"/>
                </a:lnTo>
                <a:lnTo>
                  <a:pt x="3" y="1529"/>
                </a:lnTo>
                <a:lnTo>
                  <a:pt x="13" y="1428"/>
                </a:lnTo>
                <a:lnTo>
                  <a:pt x="28" y="1328"/>
                </a:lnTo>
                <a:lnTo>
                  <a:pt x="50" y="1231"/>
                </a:lnTo>
                <a:lnTo>
                  <a:pt x="77" y="1135"/>
                </a:lnTo>
                <a:lnTo>
                  <a:pt x="109" y="1043"/>
                </a:lnTo>
                <a:lnTo>
                  <a:pt x="148" y="953"/>
                </a:lnTo>
                <a:lnTo>
                  <a:pt x="191" y="865"/>
                </a:lnTo>
                <a:lnTo>
                  <a:pt x="239" y="781"/>
                </a:lnTo>
                <a:lnTo>
                  <a:pt x="292" y="700"/>
                </a:lnTo>
                <a:lnTo>
                  <a:pt x="351" y="622"/>
                </a:lnTo>
                <a:lnTo>
                  <a:pt x="412" y="549"/>
                </a:lnTo>
                <a:lnTo>
                  <a:pt x="478" y="478"/>
                </a:lnTo>
                <a:lnTo>
                  <a:pt x="548" y="412"/>
                </a:lnTo>
                <a:lnTo>
                  <a:pt x="622" y="351"/>
                </a:lnTo>
                <a:lnTo>
                  <a:pt x="700" y="293"/>
                </a:lnTo>
                <a:lnTo>
                  <a:pt x="781" y="240"/>
                </a:lnTo>
                <a:lnTo>
                  <a:pt x="865" y="192"/>
                </a:lnTo>
                <a:lnTo>
                  <a:pt x="952" y="149"/>
                </a:lnTo>
                <a:lnTo>
                  <a:pt x="1043" y="111"/>
                </a:lnTo>
                <a:lnTo>
                  <a:pt x="1135" y="78"/>
                </a:lnTo>
                <a:lnTo>
                  <a:pt x="1231" y="50"/>
                </a:lnTo>
                <a:lnTo>
                  <a:pt x="1328" y="28"/>
                </a:lnTo>
                <a:lnTo>
                  <a:pt x="1427" y="13"/>
                </a:lnTo>
                <a:lnTo>
                  <a:pt x="1529" y="3"/>
                </a:lnTo>
                <a:lnTo>
                  <a:pt x="1632" y="0"/>
                </a:lnTo>
                <a:close/>
              </a:path>
            </a:pathLst>
          </a:custGeom>
          <a:solidFill>
            <a:schemeClr val="bg1">
              <a:lumMod val="65000"/>
            </a:schemeClr>
          </a:solidFill>
          <a:ln w="0">
            <a:solidFill>
              <a:srgbClr val="A6A6A6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S102780252%20(1)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S103107663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Diária"/>
      <sheetName val="Agenda de Eventos"/>
      <sheetName val="Intervalos de Tempo"/>
      <sheetName val="TS102780252 (1)2"/>
    </sheetNames>
    <sheetDataSet>
      <sheetData sheetId="0">
        <row r="3">
          <cell r="F3" t="str">
            <v>8-ABRIL-2011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4">
          <cell r="L4">
            <v>3</v>
          </cell>
        </row>
        <row r="10">
          <cell r="L10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C6EBC3"/>
  </sheetPr>
  <dimension ref="B3:W33"/>
  <sheetViews>
    <sheetView showGridLines="0" tabSelected="1" zoomScale="95" zoomScaleNormal="95" workbookViewId="0">
      <selection activeCell="K22" sqref="K22"/>
    </sheetView>
  </sheetViews>
  <sheetFormatPr defaultRowHeight="14.4" x14ac:dyDescent="0.3"/>
  <cols>
    <col min="1" max="1" width="5.77734375" customWidth="1"/>
    <col min="2" max="3" width="15.77734375" customWidth="1"/>
    <col min="4" max="4" width="7.88671875" customWidth="1"/>
    <col min="5" max="5" width="3.77734375" hidden="1" customWidth="1"/>
    <col min="6" max="6" width="15.77734375" customWidth="1"/>
    <col min="7" max="7" width="19" customWidth="1"/>
    <col min="8" max="8" width="39.109375" customWidth="1"/>
    <col min="9" max="9" width="4.21875" customWidth="1"/>
    <col min="12" max="12" width="8.88671875" customWidth="1"/>
  </cols>
  <sheetData>
    <row r="3" spans="2:23" ht="24" customHeight="1" x14ac:dyDescent="0.3">
      <c r="B3" s="37">
        <f ca="1">TODAY()</f>
        <v>41826</v>
      </c>
      <c r="C3" s="37"/>
      <c r="F3" s="34" t="s">
        <v>9</v>
      </c>
      <c r="G3" s="34"/>
      <c r="H3" s="34"/>
    </row>
    <row r="4" spans="2:23" x14ac:dyDescent="0.3">
      <c r="B4" s="37"/>
      <c r="C4" s="37"/>
      <c r="F4" s="12" t="str">
        <f ca="1">TEXT((B3)+1,"dddd")</f>
        <v>segunda-feira</v>
      </c>
      <c r="G4" s="20"/>
      <c r="H4" s="21"/>
    </row>
    <row r="5" spans="2:23" x14ac:dyDescent="0.3">
      <c r="B5" s="37"/>
      <c r="C5" s="37"/>
      <c r="F5" s="35" t="str">
        <f ca="1">TEXT((B3)+1,"d")</f>
        <v>7</v>
      </c>
      <c r="G5" s="22"/>
      <c r="H5" s="23"/>
    </row>
    <row r="6" spans="2:23" x14ac:dyDescent="0.3">
      <c r="B6" s="37"/>
      <c r="C6" s="37"/>
      <c r="F6" s="35"/>
      <c r="G6" s="22"/>
      <c r="H6" s="23"/>
    </row>
    <row r="7" spans="2:23" x14ac:dyDescent="0.3">
      <c r="B7" s="37"/>
      <c r="C7" s="37"/>
      <c r="F7" s="26">
        <f ca="1">TODAY()+1</f>
        <v>41827</v>
      </c>
      <c r="G7" s="22"/>
      <c r="H7" s="23"/>
    </row>
    <row r="8" spans="2:23" x14ac:dyDescent="0.3">
      <c r="B8" s="37"/>
      <c r="C8" s="37"/>
      <c r="F8" s="11"/>
      <c r="G8" s="24"/>
      <c r="H8" s="25"/>
    </row>
    <row r="9" spans="2:23" x14ac:dyDescent="0.3">
      <c r="B9" s="38" t="str">
        <f ca="1">TEXT(NOW(),"dddd")</f>
        <v>domingo</v>
      </c>
      <c r="C9" s="38"/>
      <c r="F9" s="13" t="str">
        <f ca="1">TEXT((B3)+2,"dddd")</f>
        <v>terça-feira</v>
      </c>
      <c r="G9" s="20"/>
      <c r="H9" s="21"/>
      <c r="K9" s="31" t="str">
        <f>CHOOSE(NúmerodeMês,"Janeiro","Fevereiro","Março","Abril","Maio","Junho","Julho","Agosto","Setembro","Outubro","Novembro","Dezembro",)</f>
        <v>Janeiro</v>
      </c>
      <c r="L9" s="8"/>
      <c r="M9" s="8"/>
      <c r="N9" s="8"/>
      <c r="O9" s="8"/>
      <c r="P9" s="8"/>
      <c r="Q9" s="8"/>
      <c r="R9" s="9"/>
    </row>
    <row r="10" spans="2:23" x14ac:dyDescent="0.3">
      <c r="B10" s="38"/>
      <c r="C10" s="38"/>
      <c r="F10" s="35" t="str">
        <f ca="1">TEXT((B3)+2,"d")</f>
        <v>8</v>
      </c>
      <c r="G10" s="22"/>
      <c r="H10" s="23"/>
      <c r="K10" s="32"/>
      <c r="L10" s="14" t="s">
        <v>8</v>
      </c>
      <c r="M10" s="14" t="s">
        <v>5</v>
      </c>
      <c r="N10" s="14" t="s">
        <v>6</v>
      </c>
      <c r="O10" s="14" t="s">
        <v>7</v>
      </c>
      <c r="P10" s="14" t="s">
        <v>7</v>
      </c>
      <c r="Q10" s="14" t="s">
        <v>5</v>
      </c>
      <c r="R10" s="15" t="s">
        <v>5</v>
      </c>
    </row>
    <row r="11" spans="2:23" x14ac:dyDescent="0.3">
      <c r="B11" s="38"/>
      <c r="C11" s="38"/>
      <c r="F11" s="35"/>
      <c r="G11" s="22"/>
      <c r="H11" s="23"/>
      <c r="K11" s="32"/>
      <c r="L11" s="19">
        <v>29</v>
      </c>
      <c r="M11" s="19">
        <v>30</v>
      </c>
      <c r="N11" s="19">
        <v>31</v>
      </c>
      <c r="O11" s="14">
        <v>1</v>
      </c>
      <c r="P11" s="14">
        <v>2</v>
      </c>
      <c r="Q11" s="14">
        <v>3</v>
      </c>
      <c r="R11" s="15">
        <v>4</v>
      </c>
    </row>
    <row r="12" spans="2:23" x14ac:dyDescent="0.3">
      <c r="F12" s="26">
        <f ca="1">TODAY()+2</f>
        <v>41828</v>
      </c>
      <c r="G12" s="22"/>
      <c r="H12" s="23"/>
      <c r="K12" s="32"/>
      <c r="L12" s="14">
        <v>5</v>
      </c>
      <c r="M12" s="14">
        <v>6</v>
      </c>
      <c r="N12" s="14">
        <v>7</v>
      </c>
      <c r="O12" s="14">
        <v>8</v>
      </c>
      <c r="P12" s="14">
        <v>9</v>
      </c>
      <c r="Q12" s="14">
        <v>10</v>
      </c>
      <c r="R12" s="15">
        <v>11</v>
      </c>
    </row>
    <row r="13" spans="2:23" ht="14.4" customHeight="1" x14ac:dyDescent="0.3">
      <c r="F13" s="11"/>
      <c r="G13" s="24"/>
      <c r="H13" s="25"/>
      <c r="K13" s="32"/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5">
        <v>18</v>
      </c>
      <c r="W13" s="5"/>
    </row>
    <row r="14" spans="2:23" x14ac:dyDescent="0.3">
      <c r="B14" s="39" t="s">
        <v>0</v>
      </c>
      <c r="C14" s="39"/>
      <c r="F14" s="13" t="str">
        <f ca="1">TEXT((B3)+3,"dddd")</f>
        <v>quarta-feira</v>
      </c>
      <c r="G14" s="20"/>
      <c r="H14" s="21"/>
      <c r="K14" s="32"/>
      <c r="L14" s="14">
        <v>19</v>
      </c>
      <c r="M14" s="14">
        <v>20</v>
      </c>
      <c r="N14" s="14">
        <v>21</v>
      </c>
      <c r="O14" s="14">
        <v>22</v>
      </c>
      <c r="P14" s="14">
        <v>23</v>
      </c>
      <c r="Q14" s="14">
        <v>24</v>
      </c>
      <c r="R14" s="15">
        <v>25</v>
      </c>
      <c r="W14" s="6"/>
    </row>
    <row r="15" spans="2:23" x14ac:dyDescent="0.3">
      <c r="F15" s="36" t="str">
        <f ca="1">TEXT((B3)+3,"d")</f>
        <v>9</v>
      </c>
      <c r="G15" s="22"/>
      <c r="H15" s="23"/>
      <c r="K15" s="32"/>
      <c r="L15" s="14">
        <v>26</v>
      </c>
      <c r="M15" s="14">
        <v>27</v>
      </c>
      <c r="N15" s="14">
        <v>28</v>
      </c>
      <c r="O15" s="14">
        <v>29</v>
      </c>
      <c r="P15" s="14">
        <v>30</v>
      </c>
      <c r="Q15" s="14">
        <v>31</v>
      </c>
      <c r="R15" s="18">
        <v>1</v>
      </c>
      <c r="W15" s="6"/>
    </row>
    <row r="16" spans="2:23" x14ac:dyDescent="0.3">
      <c r="B16" s="1">
        <v>2014</v>
      </c>
      <c r="C16" s="2" t="s">
        <v>2</v>
      </c>
      <c r="F16" s="36"/>
      <c r="G16" s="22"/>
      <c r="H16" s="23"/>
      <c r="K16" s="32"/>
      <c r="L16" s="28">
        <v>2</v>
      </c>
      <c r="M16" s="28">
        <v>3</v>
      </c>
      <c r="N16" s="28">
        <v>4</v>
      </c>
      <c r="O16" s="28">
        <v>5</v>
      </c>
      <c r="P16" s="28">
        <v>6</v>
      </c>
      <c r="Q16" s="28">
        <v>7</v>
      </c>
      <c r="R16" s="29">
        <v>8</v>
      </c>
      <c r="W16" s="6"/>
    </row>
    <row r="17" spans="2:23" x14ac:dyDescent="0.3">
      <c r="F17" s="26">
        <f ca="1">TODAY()+3</f>
        <v>41829</v>
      </c>
      <c r="G17" s="22"/>
      <c r="H17" s="23"/>
      <c r="K17" s="33"/>
      <c r="L17" s="16"/>
      <c r="M17" s="16"/>
      <c r="N17" s="16"/>
      <c r="O17" s="16"/>
      <c r="P17" s="16"/>
      <c r="Q17" s="16"/>
      <c r="R17" s="17"/>
      <c r="W17" s="6"/>
    </row>
    <row r="18" spans="2:23" x14ac:dyDescent="0.3">
      <c r="B18" s="27" t="str">
        <f>CHOOSE(NúmerodeMês,"Janeiro","Fevereiro","Março","Abril","Maio","Junho","Julho","Agosto","Setembro","Outubro","Novembro","Dezembro",)</f>
        <v>Janeiro</v>
      </c>
      <c r="C18" s="2" t="s">
        <v>3</v>
      </c>
      <c r="F18" s="11"/>
      <c r="G18" s="24"/>
      <c r="H18" s="25"/>
      <c r="W18" s="6"/>
    </row>
    <row r="19" spans="2:23" x14ac:dyDescent="0.3">
      <c r="B19" s="3">
        <v>1</v>
      </c>
      <c r="F19" s="12" t="str">
        <f ca="1">TEXT((B3)+4,"dddd")</f>
        <v>quinta-feira</v>
      </c>
      <c r="G19" s="20"/>
      <c r="H19" s="21"/>
      <c r="K19" t="s">
        <v>10</v>
      </c>
      <c r="W19" s="6"/>
    </row>
    <row r="20" spans="2:23" x14ac:dyDescent="0.3">
      <c r="B20" s="4">
        <v>1</v>
      </c>
      <c r="C20" s="2" t="s">
        <v>4</v>
      </c>
      <c r="F20" s="36" t="str">
        <f ca="1">TEXT((B3)+4,"d")</f>
        <v>10</v>
      </c>
      <c r="G20" s="22"/>
      <c r="H20" s="23"/>
      <c r="W20" s="6"/>
    </row>
    <row r="21" spans="2:23" x14ac:dyDescent="0.3">
      <c r="F21" s="36"/>
      <c r="G21" s="22"/>
      <c r="H21" s="23"/>
      <c r="W21" s="7"/>
    </row>
    <row r="22" spans="2:23" x14ac:dyDescent="0.3">
      <c r="F22" s="26">
        <f ca="1">TODAY()+4</f>
        <v>41830</v>
      </c>
      <c r="G22" s="22"/>
      <c r="H22" s="23"/>
    </row>
    <row r="23" spans="2:23" x14ac:dyDescent="0.3">
      <c r="B23" s="39" t="s">
        <v>1</v>
      </c>
      <c r="C23" s="39"/>
      <c r="F23" s="11"/>
      <c r="G23" s="24"/>
      <c r="H23" s="25"/>
    </row>
    <row r="24" spans="2:23" x14ac:dyDescent="0.3">
      <c r="F24" s="13" t="str">
        <f ca="1">TEXT((B3)+5,"dddd")</f>
        <v>sexta-feira</v>
      </c>
      <c r="G24" s="20"/>
      <c r="H24" s="21"/>
    </row>
    <row r="25" spans="2:23" x14ac:dyDescent="0.3">
      <c r="F25" s="30" t="str">
        <f ca="1">TEXT((B3)+5,"d")</f>
        <v>11</v>
      </c>
      <c r="G25" s="22"/>
      <c r="H25" s="23"/>
    </row>
    <row r="26" spans="2:23" x14ac:dyDescent="0.3">
      <c r="F26" s="30"/>
      <c r="G26" s="22"/>
      <c r="H26" s="23"/>
    </row>
    <row r="27" spans="2:23" x14ac:dyDescent="0.3">
      <c r="F27" s="26">
        <f ca="1">TODAY()+5</f>
        <v>41831</v>
      </c>
      <c r="G27" s="22"/>
      <c r="H27" s="23"/>
    </row>
    <row r="28" spans="2:23" x14ac:dyDescent="0.3">
      <c r="F28" s="11"/>
      <c r="G28" s="24"/>
      <c r="H28" s="25"/>
    </row>
    <row r="29" spans="2:23" x14ac:dyDescent="0.3">
      <c r="F29" s="13" t="str">
        <f ca="1">TEXT((B3)+6,"dddd")</f>
        <v>sábado</v>
      </c>
      <c r="G29" s="20"/>
      <c r="H29" s="21"/>
      <c r="I29" s="10"/>
    </row>
    <row r="30" spans="2:23" x14ac:dyDescent="0.3">
      <c r="F30" s="30" t="str">
        <f ca="1">TEXT((B3)+6,"d")</f>
        <v>12</v>
      </c>
      <c r="G30" s="22"/>
      <c r="H30" s="23"/>
    </row>
    <row r="31" spans="2:23" x14ac:dyDescent="0.3">
      <c r="F31" s="30"/>
      <c r="G31" s="22"/>
      <c r="H31" s="23"/>
    </row>
    <row r="32" spans="2:23" x14ac:dyDescent="0.3">
      <c r="F32" s="26">
        <f ca="1">TODAY()+6</f>
        <v>41832</v>
      </c>
      <c r="G32" s="22"/>
      <c r="H32" s="23"/>
    </row>
    <row r="33" spans="6:8" x14ac:dyDescent="0.3">
      <c r="F33" s="11"/>
      <c r="G33" s="24"/>
      <c r="H33" s="25"/>
    </row>
  </sheetData>
  <sheetProtection selectLockedCells="1"/>
  <mergeCells count="12">
    <mergeCell ref="B3:C8"/>
    <mergeCell ref="B9:C11"/>
    <mergeCell ref="B14:C14"/>
    <mergeCell ref="B23:C23"/>
    <mergeCell ref="F25:F26"/>
    <mergeCell ref="F30:F31"/>
    <mergeCell ref="K9:K17"/>
    <mergeCell ref="F3:H3"/>
    <mergeCell ref="F5:F6"/>
    <mergeCell ref="F10:F11"/>
    <mergeCell ref="F15:F16"/>
    <mergeCell ref="F20:F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 altText="Controle Giratório de Ano">
                <anchor moveWithCells="1" sizeWithCells="1">
                  <from>
                    <xdr:col>1</xdr:col>
                    <xdr:colOff>914400</xdr:colOff>
                    <xdr:row>15</xdr:row>
                    <xdr:rowOff>0</xdr:rowOff>
                  </from>
                  <to>
                    <xdr:col>2</xdr:col>
                    <xdr:colOff>7620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 altText="Controle Giratório de Mês">
                <anchor moveWithCells="1" sizeWithCells="1">
                  <from>
                    <xdr:col>1</xdr:col>
                    <xdr:colOff>914400</xdr:colOff>
                    <xdr:row>16</xdr:row>
                    <xdr:rowOff>175260</xdr:rowOff>
                  </from>
                  <to>
                    <xdr:col>2</xdr:col>
                    <xdr:colOff>7620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pinner 5">
              <controlPr defaultSize="0" autoPict="0" altText="Controle Giratório de Dias">
                <anchor moveWithCells="1" sizeWithCells="1">
                  <from>
                    <xdr:col>1</xdr:col>
                    <xdr:colOff>914400</xdr:colOff>
                    <xdr:row>19</xdr:row>
                    <xdr:rowOff>0</xdr:rowOff>
                  </from>
                  <to>
                    <xdr:col>2</xdr:col>
                    <xdr:colOff>7620</xdr:colOff>
                    <xdr:row>20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Agenda</vt:lpstr>
      <vt:lpstr>CalendárioAnual</vt:lpstr>
      <vt:lpstr>NúmerodeMês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Alves</dc:creator>
  <cp:lastModifiedBy>Felipe Alves</cp:lastModifiedBy>
  <cp:lastPrinted>2014-06-30T20:09:01Z</cp:lastPrinted>
  <dcterms:created xsi:type="dcterms:W3CDTF">2014-06-27T15:34:45Z</dcterms:created>
  <dcterms:modified xsi:type="dcterms:W3CDTF">2014-07-06T21:16:01Z</dcterms:modified>
</cp:coreProperties>
</file>